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t-filesrv\shared\Support Serv\Contracts-Purchasing\2026\260-26 MDT units\(c) Remaining docks and labor (existing vehicles)\2-Bid Documents\Drafts\2. Final draft\"/>
    </mc:Choice>
  </mc:AlternateContent>
  <xr:revisionPtr revIDLastSave="0" documentId="13_ncr:1_{290B20A8-4C7F-401E-B032-FF22014E5BD8}" xr6:coauthVersionLast="47" xr6:coauthVersionMax="47" xr10:uidLastSave="{00000000-0000-0000-0000-000000000000}"/>
  <bookViews>
    <workbookView xWindow="29580" yWindow="780" windowWidth="23460" windowHeight="13800" activeTab="2" xr2:uid="{DEF01A3C-8524-4356-AB4D-FD9E735A1432}"/>
  </bookViews>
  <sheets>
    <sheet name="Bid Price" sheetId="1" r:id="rId1"/>
    <sheet name="Evaluated Price" sheetId="3" r:id="rId2"/>
    <sheet name="Equipment Lis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" i="3" l="1"/>
  <c r="F12" i="3"/>
  <c r="F8" i="3"/>
  <c r="F7" i="3"/>
  <c r="G12" i="1"/>
  <c r="G13" i="1"/>
  <c r="G14" i="1"/>
  <c r="G15" i="1"/>
  <c r="G16" i="1"/>
  <c r="G17" i="1"/>
  <c r="G8" i="1"/>
  <c r="G7" i="1"/>
  <c r="F15" i="3" l="1"/>
</calcChain>
</file>

<file path=xl/sharedStrings.xml><?xml version="1.0" encoding="utf-8"?>
<sst xmlns="http://schemas.openxmlformats.org/spreadsheetml/2006/main" count="83" uniqueCount="32">
  <si>
    <t>IFB No. 260-26C</t>
  </si>
  <si>
    <t>Police Vehicle MDT Mounting Systems and Installation Services</t>
  </si>
  <si>
    <t>Type</t>
  </si>
  <si>
    <t>Unit</t>
  </si>
  <si>
    <t>Unit Price</t>
  </si>
  <si>
    <t>Extended Price</t>
  </si>
  <si>
    <t>Line Item</t>
  </si>
  <si>
    <t>Description</t>
  </si>
  <si>
    <t>Docking station, motion attachment/slide arm, antenna, and all required fasteners, adapters, and materials for one vehicle</t>
  </si>
  <si>
    <t>Supply</t>
  </si>
  <si>
    <t>Set for one vehicle</t>
  </si>
  <si>
    <t>Quantity</t>
  </si>
  <si>
    <t>Phase 1 - On or about October 2026</t>
  </si>
  <si>
    <t>Installation</t>
  </si>
  <si>
    <t>Installation services</t>
  </si>
  <si>
    <t>One vehicle</t>
  </si>
  <si>
    <t>Phase 2 - On or about March 2027</t>
  </si>
  <si>
    <t>Pricing Form - Bid Price</t>
  </si>
  <si>
    <t>Pricing Form - Evaluated Price</t>
  </si>
  <si>
    <t>TOTAL EVALUATED PRICE</t>
  </si>
  <si>
    <t>Additional docking stations and associated equipment (total quantity between and including 41 and 55)</t>
  </si>
  <si>
    <t>Additional docking stations and associated equipment (total quantity between and including 56 and 70)</t>
  </si>
  <si>
    <t>Thornton's Requirement</t>
  </si>
  <si>
    <t>Bidder's Proposed Items</t>
  </si>
  <si>
    <t>Motion attachment/slide arm that is the same or equal to the Gamber-Johnson Mongoose 9” locking slide arm with short clevis, manufacturer’s item number 7160-0928</t>
  </si>
  <si>
    <t>Havis docking station for the Panasonic Toughbook 56 with standard port replication and dual pass-through antenna connections with Havis power supply, manufacturer’s item number DS-PAN-435N-2</t>
  </si>
  <si>
    <t>Parsec Technologies Border Collie PTA 5:1 antenna, manufacturer’s item number PTA5BC2L2WG15B</t>
  </si>
  <si>
    <t>Pricing Form - Equipment List</t>
  </si>
  <si>
    <t>All fasteners, adapters, and materials required to install the docking station</t>
  </si>
  <si>
    <t>Other items, if applicable</t>
  </si>
  <si>
    <t>Additional installation (total quantity between and including 36 through 40)</t>
  </si>
  <si>
    <t>Additional installation (total quantity between and including 41 through 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</si>
</sst>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44" fontId="2" fillId="0" borderId="0" xfId="1" applyFont="1" applyAlignment="1">
      <alignment horizontal="right" vertical="top" wrapText="1"/>
    </xf>
    <xf numFmtId="44" fontId="2" fillId="0" borderId="0" xfId="0" applyNumberFormat="1" applyFont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44" fontId="2" fillId="3" borderId="1" xfId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44" fontId="2" fillId="0" borderId="1" xfId="1" applyFont="1" applyBorder="1" applyAlignment="1">
      <alignment horizontal="right" vertical="top" wrapText="1"/>
    </xf>
    <xf numFmtId="0" fontId="5" fillId="2" borderId="0" xfId="0" applyFont="1" applyFill="1" applyAlignment="1">
      <alignment wrapText="1"/>
    </xf>
    <xf numFmtId="44" fontId="2" fillId="3" borderId="1" xfId="0" applyNumberFormat="1" applyFont="1" applyFill="1" applyBorder="1" applyAlignment="1">
      <alignment horizontal="right" vertical="top" wrapText="1"/>
    </xf>
    <xf numFmtId="44" fontId="2" fillId="0" borderId="1" xfId="0" applyNumberFormat="1" applyFont="1" applyBorder="1" applyAlignment="1">
      <alignment horizontal="right" vertical="top" wrapText="1"/>
    </xf>
    <xf numFmtId="44" fontId="2" fillId="4" borderId="0" xfId="0" applyNumberFormat="1" applyFont="1" applyFill="1" applyAlignment="1">
      <alignment wrapText="1"/>
    </xf>
    <xf numFmtId="44" fontId="2" fillId="0" borderId="0" xfId="1" applyFont="1" applyAlignment="1" applyProtection="1">
      <alignment horizontal="right" vertical="top" wrapText="1"/>
      <protection locked="0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26">
    <dxf>
      <alignment horizontal="left" vertical="top" textRotation="0" wrapText="1" indent="0" justifyLastLine="0" shrinkToFit="0" readingOrder="0"/>
      <protection locked="0" hidden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5D8D8C-3183-481C-84C1-1AD4448A8D18}" name="Table1" displayName="Table1" ref="A6:G8" totalsRowShown="0" headerRowDxfId="25" dataDxfId="24">
  <autoFilter ref="A6:G8" xr:uid="{AA5D8D8C-3183-481C-84C1-1AD4448A8D18}"/>
  <tableColumns count="7">
    <tableColumn id="1" xr3:uid="{26CE92F6-A81C-4E94-B61D-D3061DB4765F}" name="Line Item" dataDxfId="23"/>
    <tableColumn id="2" xr3:uid="{F1235E97-631B-4084-9FB3-37B4E2884AF4}" name="Description" dataDxfId="22"/>
    <tableColumn id="3" xr3:uid="{D82E1559-8AD8-4119-8B8F-C57E7F1EA574}" name="Type" dataDxfId="21"/>
    <tableColumn id="4" xr3:uid="{5DB6E0D9-6B63-4C66-B87B-8855EE57134E}" name="Unit" dataDxfId="20"/>
    <tableColumn id="5" xr3:uid="{C83265BE-169A-47CD-A750-DB829CC383D2}" name="Unit Price" dataDxfId="19" dataCellStyle="Currency"/>
    <tableColumn id="6" xr3:uid="{1916711F-0C96-4E95-BD8C-8199DA94EE20}" name="Quantity" dataDxfId="18"/>
    <tableColumn id="7" xr3:uid="{62F96EEC-07EE-4794-88F1-95B4812D6407}" name="Extended Price" dataDxfId="17" dataCellStyle="Currency">
      <calculatedColumnFormula>E7*F7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790D6F-CE8D-4757-A4AD-BAA198E4C1DC}" name="Table2" displayName="Table2" ref="A11:G17" totalsRowShown="0" headerRowDxfId="16" dataDxfId="15">
  <autoFilter ref="A11:G17" xr:uid="{77790D6F-CE8D-4757-A4AD-BAA198E4C1DC}"/>
  <tableColumns count="7">
    <tableColumn id="1" xr3:uid="{EC366AA5-54BB-4578-8903-D9C7C674A043}" name="Line Item" dataDxfId="14"/>
    <tableColumn id="2" xr3:uid="{BB3EA071-1B1D-4F5A-9DB7-A97D1768E376}" name="Description" dataDxfId="13"/>
    <tableColumn id="3" xr3:uid="{ED9AA217-B7C7-4254-BB91-EF939647F9B3}" name="Type" dataDxfId="12"/>
    <tableColumn id="4" xr3:uid="{988B035B-4A60-484F-A1E7-B10C410E9170}" name="Unit" dataDxfId="11"/>
    <tableColumn id="5" xr3:uid="{8F38C0C0-5D6F-4ADA-99C2-23884D3B9622}" name="Unit Price" dataDxfId="10" dataCellStyle="Currency"/>
    <tableColumn id="6" xr3:uid="{0B915FDC-CD40-4326-838F-54A4794BD9E1}" name="Quantity" dataDxfId="9"/>
    <tableColumn id="7" xr3:uid="{7A7A409C-F2E1-42B6-B83F-B9D770A88860}" name="Extended Price" dataDxfId="8">
      <calculatedColumnFormula>Table2[[#This Row],[Unit Price]]*Table2[[#This Row],[Quantity]]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30E59C3-E854-4C1F-84D6-F126FFCA4971}" name="Table6" displayName="Table6" ref="A6:F8" totalsRowShown="0" headerRowDxfId="7" tableBorderDxfId="6">
  <autoFilter ref="A6:F8" xr:uid="{830E59C3-E854-4C1F-84D6-F126FFCA4971}"/>
  <tableColumns count="6">
    <tableColumn id="1" xr3:uid="{87462FA0-F706-45DD-BB5E-26132475AA28}" name="Line Item"/>
    <tableColumn id="2" xr3:uid="{892730D7-096E-468D-81BB-41F49F5888D4}" name="Description"/>
    <tableColumn id="3" xr3:uid="{4E73B062-65FD-4391-AE0B-66486E7AE609}" name="Type"/>
    <tableColumn id="4" xr3:uid="{2C12CF76-AB89-4856-8AEC-65A6F03FF32C}" name="Unit"/>
    <tableColumn id="5" xr3:uid="{91D1B3EF-A140-4C72-933D-50EED084406F}" name="Quantity"/>
    <tableColumn id="6" xr3:uid="{00AF8C54-B137-4F89-8AD6-CE0FDFEFCE62}" name="Extended Price">
      <calculatedColumnFormula>'Bid Price'!E7*'Evaluated Price'!E7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DAA28DB-79E9-48CC-889C-81418CDF2598}" name="Table7" displayName="Table7" ref="A11:F13" totalsRowShown="0" headerRowDxfId="5" tableBorderDxfId="4">
  <autoFilter ref="A11:F13" xr:uid="{2DAA28DB-79E9-48CC-889C-81418CDF2598}"/>
  <tableColumns count="6">
    <tableColumn id="1" xr3:uid="{3EDE2152-65EA-4B96-9E2F-CACB82D81709}" name="Line Item"/>
    <tableColumn id="2" xr3:uid="{A430060E-23D6-404A-8C04-D7991317D595}" name="Description"/>
    <tableColumn id="3" xr3:uid="{55160DF9-AA6A-4A81-B09D-5247E58C6AD9}" name="Type"/>
    <tableColumn id="4" xr3:uid="{4E020F83-AE81-4080-9C80-F2B6F4243C81}" name="Unit"/>
    <tableColumn id="5" xr3:uid="{08C0C925-065C-4341-B941-E80DFD386405}" name="Quantity"/>
    <tableColumn id="6" xr3:uid="{B9015B2D-0A3B-47D9-9ADB-AB23439FD439}" name="Extended Price" dataDxfId="3">
      <calculatedColumnFormula>('Bid Price'!E12*40)+('Bid Price'!E13*15)+('Bid Price'!E14*3)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7680FB-3261-444A-B674-D651EDFECFED}" name="Table3" displayName="Table3" ref="A5:B10" totalsRowShown="0" dataDxfId="2">
  <autoFilter ref="A5:B10" xr:uid="{847680FB-3261-444A-B674-D651EDFECFED}"/>
  <tableColumns count="2">
    <tableColumn id="1" xr3:uid="{BDD7B968-77B2-437F-A056-FFCDED245CE3}" name="Thornton's Requirement" dataDxfId="1"/>
    <tableColumn id="2" xr3:uid="{485B6A5E-EBCA-4FBD-BAAE-73B83C7C4FED}" name="Bidder's Proposed Item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2D40-752B-4F49-88BA-E8E3522E8F80}">
  <dimension ref="A1:H18"/>
  <sheetViews>
    <sheetView showGridLines="0" workbookViewId="0">
      <selection activeCell="B13" sqref="B13"/>
    </sheetView>
  </sheetViews>
  <sheetFormatPr defaultColWidth="0" defaultRowHeight="14.25" zeroHeight="1" x14ac:dyDescent="0.2"/>
  <cols>
    <col min="1" max="1" width="12" style="1" customWidth="1"/>
    <col min="2" max="2" width="44.28515625" style="1" customWidth="1"/>
    <col min="3" max="3" width="16.42578125" style="1" customWidth="1"/>
    <col min="4" max="4" width="16.5703125" style="1" customWidth="1"/>
    <col min="5" max="5" width="15.140625" style="1" customWidth="1"/>
    <col min="6" max="6" width="11.140625" style="1" customWidth="1"/>
    <col min="7" max="7" width="17.7109375" style="1" customWidth="1"/>
    <col min="8" max="8" width="3.7109375" style="1" customWidth="1"/>
    <col min="9" max="16384" width="8.85546875" style="1" hidden="1"/>
  </cols>
  <sheetData>
    <row r="1" spans="1:7" ht="15" x14ac:dyDescent="0.2">
      <c r="A1" s="18" t="s">
        <v>0</v>
      </c>
      <c r="B1" s="18"/>
      <c r="C1" s="18"/>
      <c r="D1" s="18"/>
      <c r="E1" s="18"/>
      <c r="F1" s="18"/>
      <c r="G1" s="18"/>
    </row>
    <row r="2" spans="1:7" ht="15" x14ac:dyDescent="0.2">
      <c r="A2" s="18" t="s">
        <v>1</v>
      </c>
      <c r="B2" s="18"/>
      <c r="C2" s="18"/>
      <c r="D2" s="18"/>
      <c r="E2" s="18"/>
      <c r="F2" s="18"/>
      <c r="G2" s="18"/>
    </row>
    <row r="3" spans="1:7" ht="15" x14ac:dyDescent="0.2">
      <c r="A3" s="18" t="s">
        <v>17</v>
      </c>
      <c r="B3" s="18"/>
      <c r="C3" s="18"/>
      <c r="D3" s="18"/>
      <c r="E3" s="18"/>
      <c r="F3" s="18"/>
      <c r="G3" s="18"/>
    </row>
    <row r="4" spans="1:7" x14ac:dyDescent="0.2"/>
    <row r="5" spans="1:7" ht="15" x14ac:dyDescent="0.2">
      <c r="A5" s="17" t="s">
        <v>12</v>
      </c>
      <c r="B5" s="17"/>
      <c r="C5" s="17"/>
      <c r="D5" s="17"/>
      <c r="E5" s="17"/>
      <c r="F5" s="17"/>
      <c r="G5" s="17"/>
    </row>
    <row r="6" spans="1:7" x14ac:dyDescent="0.2">
      <c r="A6" s="1" t="s">
        <v>6</v>
      </c>
      <c r="B6" s="1" t="s">
        <v>7</v>
      </c>
      <c r="C6" s="1" t="s">
        <v>2</v>
      </c>
      <c r="D6" s="1" t="s">
        <v>3</v>
      </c>
      <c r="E6" s="1" t="s">
        <v>4</v>
      </c>
      <c r="F6" s="1" t="s">
        <v>11</v>
      </c>
      <c r="G6" s="1" t="s">
        <v>5</v>
      </c>
    </row>
    <row r="7" spans="1:7" ht="42.75" x14ac:dyDescent="0.2">
      <c r="A7" s="2">
        <v>1</v>
      </c>
      <c r="B7" s="2" t="s">
        <v>8</v>
      </c>
      <c r="C7" s="2" t="s">
        <v>9</v>
      </c>
      <c r="D7" s="2" t="s">
        <v>10</v>
      </c>
      <c r="E7" s="13"/>
      <c r="F7" s="2">
        <v>41</v>
      </c>
      <c r="G7" s="3">
        <f t="shared" ref="G7" si="0">E7*F7</f>
        <v>0</v>
      </c>
    </row>
    <row r="8" spans="1:7" ht="28.5" x14ac:dyDescent="0.2">
      <c r="A8" s="2">
        <v>2</v>
      </c>
      <c r="B8" s="2" t="s">
        <v>13</v>
      </c>
      <c r="C8" s="2" t="s">
        <v>14</v>
      </c>
      <c r="D8" s="2" t="s">
        <v>15</v>
      </c>
      <c r="E8" s="13"/>
      <c r="F8" s="2">
        <v>41</v>
      </c>
      <c r="G8" s="3">
        <f>E8*F8</f>
        <v>0</v>
      </c>
    </row>
    <row r="9" spans="1:7" x14ac:dyDescent="0.2"/>
    <row r="10" spans="1:7" ht="15" x14ac:dyDescent="0.2">
      <c r="A10" s="17" t="s">
        <v>16</v>
      </c>
      <c r="B10" s="17"/>
      <c r="C10" s="17"/>
      <c r="D10" s="17"/>
      <c r="E10" s="17"/>
      <c r="F10" s="17"/>
      <c r="G10" s="17"/>
    </row>
    <row r="11" spans="1:7" x14ac:dyDescent="0.2">
      <c r="A11" s="1" t="s">
        <v>6</v>
      </c>
      <c r="B11" s="1" t="s">
        <v>7</v>
      </c>
      <c r="C11" s="1" t="s">
        <v>2</v>
      </c>
      <c r="D11" s="1" t="s">
        <v>3</v>
      </c>
      <c r="E11" s="1" t="s">
        <v>4</v>
      </c>
      <c r="F11" s="1" t="s">
        <v>11</v>
      </c>
      <c r="G11" s="1" t="s">
        <v>5</v>
      </c>
    </row>
    <row r="12" spans="1:7" ht="42.75" x14ac:dyDescent="0.2">
      <c r="A12" s="2">
        <v>1</v>
      </c>
      <c r="B12" s="2" t="s">
        <v>8</v>
      </c>
      <c r="C12" s="2" t="s">
        <v>9</v>
      </c>
      <c r="D12" s="2" t="s">
        <v>10</v>
      </c>
      <c r="E12" s="13"/>
      <c r="F12" s="2">
        <v>40</v>
      </c>
      <c r="G12" s="4">
        <f>Table2[[#This Row],[Unit Price]]*Table2[[#This Row],[Quantity]]</f>
        <v>0</v>
      </c>
    </row>
    <row r="13" spans="1:7" ht="42.75" x14ac:dyDescent="0.2">
      <c r="A13" s="2">
        <v>2</v>
      </c>
      <c r="B13" s="2" t="s">
        <v>20</v>
      </c>
      <c r="C13" s="2" t="s">
        <v>9</v>
      </c>
      <c r="D13" s="2" t="s">
        <v>10</v>
      </c>
      <c r="E13" s="13"/>
      <c r="F13" s="2">
        <v>15</v>
      </c>
      <c r="G13" s="4">
        <f>Table2[[#This Row],[Unit Price]]*Table2[[#This Row],[Quantity]]</f>
        <v>0</v>
      </c>
    </row>
    <row r="14" spans="1:7" ht="42.75" x14ac:dyDescent="0.2">
      <c r="A14" s="2">
        <v>3</v>
      </c>
      <c r="B14" s="2" t="s">
        <v>21</v>
      </c>
      <c r="C14" s="2" t="s">
        <v>9</v>
      </c>
      <c r="D14" s="2" t="s">
        <v>10</v>
      </c>
      <c r="E14" s="13"/>
      <c r="F14" s="2">
        <v>15</v>
      </c>
      <c r="G14" s="4">
        <f>Table2[[#This Row],[Unit Price]]*Table2[[#This Row],[Quantity]]</f>
        <v>0</v>
      </c>
    </row>
    <row r="15" spans="1:7" ht="28.5" x14ac:dyDescent="0.2">
      <c r="A15" s="2">
        <v>4</v>
      </c>
      <c r="B15" s="2" t="s">
        <v>13</v>
      </c>
      <c r="C15" s="2" t="s">
        <v>14</v>
      </c>
      <c r="D15" s="2" t="s">
        <v>15</v>
      </c>
      <c r="E15" s="13"/>
      <c r="F15" s="2">
        <v>35</v>
      </c>
      <c r="G15" s="4">
        <f>Table2[[#This Row],[Unit Price]]*Table2[[#This Row],[Quantity]]</f>
        <v>0</v>
      </c>
    </row>
    <row r="16" spans="1:7" ht="28.5" x14ac:dyDescent="0.2">
      <c r="A16" s="2">
        <v>5</v>
      </c>
      <c r="B16" s="2" t="s">
        <v>30</v>
      </c>
      <c r="C16" s="2" t="s">
        <v>14</v>
      </c>
      <c r="D16" s="2" t="s">
        <v>15</v>
      </c>
      <c r="E16" s="13"/>
      <c r="F16" s="2">
        <v>5</v>
      </c>
      <c r="G16" s="4">
        <f>Table2[[#This Row],[Unit Price]]*Table2[[#This Row],[Quantity]]</f>
        <v>0</v>
      </c>
    </row>
    <row r="17" spans="1:7" ht="28.5" x14ac:dyDescent="0.2">
      <c r="A17" s="2">
        <v>6</v>
      </c>
      <c r="B17" s="2" t="s">
        <v>31</v>
      </c>
      <c r="C17" s="2" t="s">
        <v>14</v>
      </c>
      <c r="D17" s="2" t="s">
        <v>15</v>
      </c>
      <c r="E17" s="13"/>
      <c r="F17" s="2">
        <v>5</v>
      </c>
      <c r="G17" s="4">
        <f>Table2[[#This Row],[Unit Price]]*Table2[[#This Row],[Quantity]]</f>
        <v>0</v>
      </c>
    </row>
    <row r="18" spans="1:7" x14ac:dyDescent="0.2"/>
  </sheetData>
  <sheetProtection sheet="1" objects="1" scenarios="1"/>
  <mergeCells count="5">
    <mergeCell ref="A10:G10"/>
    <mergeCell ref="A1:G1"/>
    <mergeCell ref="A2:G2"/>
    <mergeCell ref="A3:G3"/>
    <mergeCell ref="A5:G5"/>
  </mergeCells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0AED9-D3A7-476D-BCF6-A9130D0B20BD}">
  <dimension ref="A1:G16"/>
  <sheetViews>
    <sheetView showGridLines="0" workbookViewId="0">
      <selection activeCell="B16" sqref="B16"/>
    </sheetView>
  </sheetViews>
  <sheetFormatPr defaultColWidth="0" defaultRowHeight="13.9" customHeight="1" zeroHeight="1" x14ac:dyDescent="0.2"/>
  <cols>
    <col min="1" max="1" width="12" style="1" customWidth="1"/>
    <col min="2" max="2" width="44.28515625" style="1" customWidth="1"/>
    <col min="3" max="3" width="16.42578125" style="1" customWidth="1"/>
    <col min="4" max="4" width="16.5703125" style="1" customWidth="1"/>
    <col min="5" max="5" width="11.140625" style="1" customWidth="1"/>
    <col min="6" max="6" width="17.7109375" style="1" customWidth="1"/>
    <col min="7" max="7" width="3.7109375" style="1" customWidth="1"/>
    <col min="8" max="16384" width="8.85546875" style="1" hidden="1"/>
  </cols>
  <sheetData>
    <row r="1" spans="1:6" ht="15" x14ac:dyDescent="0.2">
      <c r="A1" s="18" t="s">
        <v>0</v>
      </c>
      <c r="B1" s="18"/>
      <c r="C1" s="18"/>
      <c r="D1" s="18"/>
      <c r="E1" s="18"/>
      <c r="F1" s="18"/>
    </row>
    <row r="2" spans="1:6" ht="15" x14ac:dyDescent="0.2">
      <c r="A2" s="18" t="s">
        <v>1</v>
      </c>
      <c r="B2" s="18"/>
      <c r="C2" s="18"/>
      <c r="D2" s="18"/>
      <c r="E2" s="18"/>
      <c r="F2" s="18"/>
    </row>
    <row r="3" spans="1:6" ht="15" x14ac:dyDescent="0.2">
      <c r="A3" s="18" t="s">
        <v>18</v>
      </c>
      <c r="B3" s="18"/>
      <c r="C3" s="18"/>
      <c r="D3" s="18"/>
      <c r="E3" s="18"/>
      <c r="F3" s="18"/>
    </row>
    <row r="4" spans="1:6" ht="14.25" x14ac:dyDescent="0.2"/>
    <row r="5" spans="1:6" ht="15" x14ac:dyDescent="0.2">
      <c r="A5" s="20" t="s">
        <v>12</v>
      </c>
      <c r="B5" s="20"/>
      <c r="C5" s="20"/>
      <c r="D5" s="20"/>
      <c r="E5" s="20"/>
      <c r="F5" s="20"/>
    </row>
    <row r="6" spans="1:6" ht="15" x14ac:dyDescent="0.25">
      <c r="A6" s="9" t="s">
        <v>6</v>
      </c>
      <c r="B6" s="9" t="s">
        <v>7</v>
      </c>
      <c r="C6" s="9" t="s">
        <v>2</v>
      </c>
      <c r="D6" s="9" t="s">
        <v>3</v>
      </c>
      <c r="E6" s="9" t="s">
        <v>11</v>
      </c>
      <c r="F6" s="9" t="s">
        <v>5</v>
      </c>
    </row>
    <row r="7" spans="1:6" ht="42.75" x14ac:dyDescent="0.2">
      <c r="A7" s="5">
        <v>1</v>
      </c>
      <c r="B7" s="5" t="s">
        <v>8</v>
      </c>
      <c r="C7" s="5" t="s">
        <v>9</v>
      </c>
      <c r="D7" s="5" t="s">
        <v>10</v>
      </c>
      <c r="E7" s="5">
        <v>41</v>
      </c>
      <c r="F7" s="6">
        <f>'Bid Price'!E7*'Evaluated Price'!E7</f>
        <v>0</v>
      </c>
    </row>
    <row r="8" spans="1:6" ht="28.5" x14ac:dyDescent="0.2">
      <c r="A8" s="7">
        <v>2</v>
      </c>
      <c r="B8" s="7" t="s">
        <v>13</v>
      </c>
      <c r="C8" s="7" t="s">
        <v>14</v>
      </c>
      <c r="D8" s="7" t="s">
        <v>15</v>
      </c>
      <c r="E8" s="7">
        <v>41</v>
      </c>
      <c r="F8" s="8">
        <f>'Bid Price'!E8*'Evaluated Price'!E8</f>
        <v>0</v>
      </c>
    </row>
    <row r="9" spans="1:6" ht="14.25" x14ac:dyDescent="0.2"/>
    <row r="10" spans="1:6" ht="15" x14ac:dyDescent="0.2">
      <c r="A10" s="17" t="s">
        <v>16</v>
      </c>
      <c r="B10" s="17"/>
      <c r="C10" s="17"/>
      <c r="D10" s="17"/>
      <c r="E10" s="17"/>
      <c r="F10" s="17"/>
    </row>
    <row r="11" spans="1:6" ht="15" x14ac:dyDescent="0.25">
      <c r="A11" s="9" t="s">
        <v>6</v>
      </c>
      <c r="B11" s="9" t="s">
        <v>7</v>
      </c>
      <c r="C11" s="9" t="s">
        <v>2</v>
      </c>
      <c r="D11" s="9" t="s">
        <v>3</v>
      </c>
      <c r="E11" s="9" t="s">
        <v>11</v>
      </c>
      <c r="F11" s="9" t="s">
        <v>5</v>
      </c>
    </row>
    <row r="12" spans="1:6" ht="42.75" x14ac:dyDescent="0.2">
      <c r="A12" s="5">
        <v>1</v>
      </c>
      <c r="B12" s="5" t="s">
        <v>8</v>
      </c>
      <c r="C12" s="5" t="s">
        <v>9</v>
      </c>
      <c r="D12" s="5" t="s">
        <v>10</v>
      </c>
      <c r="E12" s="5">
        <v>58</v>
      </c>
      <c r="F12" s="10">
        <f>('Bid Price'!E12*40)+('Bid Price'!E13*15)+('Bid Price'!E14*3)</f>
        <v>0</v>
      </c>
    </row>
    <row r="13" spans="1:6" ht="28.5" x14ac:dyDescent="0.2">
      <c r="A13" s="7">
        <v>2</v>
      </c>
      <c r="B13" s="7" t="s">
        <v>13</v>
      </c>
      <c r="C13" s="7" t="s">
        <v>14</v>
      </c>
      <c r="D13" s="7" t="s">
        <v>10</v>
      </c>
      <c r="E13" s="7">
        <v>41</v>
      </c>
      <c r="F13" s="11">
        <f>('Bid Price'!E15*35)+('Bid Price'!E16*5)+('Bid Price'!E17*1)</f>
        <v>0</v>
      </c>
    </row>
    <row r="14" spans="1:6" ht="14.25" x14ac:dyDescent="0.2"/>
    <row r="15" spans="1:6" ht="13.9" customHeight="1" x14ac:dyDescent="0.25">
      <c r="A15" s="19" t="s">
        <v>19</v>
      </c>
      <c r="B15" s="19"/>
      <c r="C15" s="19"/>
      <c r="D15" s="19"/>
      <c r="E15" s="19"/>
      <c r="F15" s="12">
        <f>SUM(F7:F8,F12:F13)</f>
        <v>0</v>
      </c>
    </row>
    <row r="16" spans="1:6" ht="13.9" customHeight="1" x14ac:dyDescent="0.2"/>
  </sheetData>
  <sheetProtection sheet="1" objects="1" scenarios="1"/>
  <mergeCells count="6">
    <mergeCell ref="A15:E15"/>
    <mergeCell ref="A1:F1"/>
    <mergeCell ref="A2:F2"/>
    <mergeCell ref="A3:F3"/>
    <mergeCell ref="A5:F5"/>
    <mergeCell ref="A10:F10"/>
  </mergeCells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C1C1-7ED2-4CFA-8ED4-408888237175}">
  <dimension ref="A1:F11"/>
  <sheetViews>
    <sheetView tabSelected="1" workbookViewId="0">
      <selection activeCell="B8" sqref="B8"/>
    </sheetView>
  </sheetViews>
  <sheetFormatPr defaultColWidth="0" defaultRowHeight="15" zeroHeight="1" x14ac:dyDescent="0.25"/>
  <cols>
    <col min="1" max="1" width="57.140625" customWidth="1"/>
    <col min="2" max="2" width="61.28515625" customWidth="1"/>
    <col min="3" max="3" width="3.42578125" customWidth="1"/>
    <col min="4" max="6" width="0" hidden="1" customWidth="1"/>
    <col min="7" max="16384" width="8.85546875" hidden="1"/>
  </cols>
  <sheetData>
    <row r="1" spans="1:6" x14ac:dyDescent="0.25">
      <c r="A1" s="18" t="s">
        <v>0</v>
      </c>
      <c r="B1" s="18"/>
      <c r="C1" s="14"/>
      <c r="D1" s="14"/>
      <c r="E1" s="14"/>
      <c r="F1" s="14"/>
    </row>
    <row r="2" spans="1:6" ht="14.45" customHeight="1" x14ac:dyDescent="0.25">
      <c r="A2" s="18" t="s">
        <v>1</v>
      </c>
      <c r="B2" s="18"/>
      <c r="C2" s="14"/>
      <c r="D2" s="14"/>
      <c r="E2" s="14"/>
      <c r="F2" s="14"/>
    </row>
    <row r="3" spans="1:6" x14ac:dyDescent="0.25">
      <c r="A3" s="18" t="s">
        <v>27</v>
      </c>
      <c r="B3" s="18"/>
      <c r="C3" s="14"/>
      <c r="D3" s="14"/>
      <c r="E3" s="14"/>
      <c r="F3" s="14"/>
    </row>
    <row r="4" spans="1:6" x14ac:dyDescent="0.25"/>
    <row r="5" spans="1:6" x14ac:dyDescent="0.25">
      <c r="A5" t="s">
        <v>22</v>
      </c>
      <c r="B5" t="s">
        <v>23</v>
      </c>
    </row>
    <row r="6" spans="1:6" s="15" customFormat="1" ht="60" customHeight="1" x14ac:dyDescent="0.25">
      <c r="A6" s="15" t="s">
        <v>25</v>
      </c>
      <c r="B6" s="16"/>
    </row>
    <row r="7" spans="1:6" s="15" customFormat="1" ht="60" customHeight="1" x14ac:dyDescent="0.25">
      <c r="A7" s="15" t="s">
        <v>24</v>
      </c>
      <c r="B7" s="16"/>
    </row>
    <row r="8" spans="1:6" s="15" customFormat="1" ht="60" customHeight="1" x14ac:dyDescent="0.25">
      <c r="A8" s="15" t="s">
        <v>26</v>
      </c>
      <c r="B8" s="16"/>
    </row>
    <row r="9" spans="1:6" s="15" customFormat="1" ht="60" customHeight="1" x14ac:dyDescent="0.25">
      <c r="A9" s="15" t="s">
        <v>28</v>
      </c>
      <c r="B9" s="16"/>
    </row>
    <row r="10" spans="1:6" s="15" customFormat="1" ht="60" customHeight="1" x14ac:dyDescent="0.25">
      <c r="A10" s="15" t="s">
        <v>29</v>
      </c>
      <c r="B10" s="16"/>
    </row>
    <row r="11" spans="1:6" x14ac:dyDescent="0.25"/>
  </sheetData>
  <sheetProtection sheet="1" objects="1" scenarios="1"/>
  <mergeCells count="3">
    <mergeCell ref="A1:B1"/>
    <mergeCell ref="A2:B2"/>
    <mergeCell ref="A3:B3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Price</vt:lpstr>
      <vt:lpstr>Evaluated Price</vt:lpstr>
      <vt:lpstr>Equipment List</vt:lpstr>
    </vt:vector>
  </TitlesOfParts>
  <Company>City of Thornton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Houston</dc:creator>
  <cp:lastModifiedBy>Joshua Houston</cp:lastModifiedBy>
  <dcterms:created xsi:type="dcterms:W3CDTF">2026-07-08T19:36:37Z</dcterms:created>
  <dcterms:modified xsi:type="dcterms:W3CDTF">2026-07-20T13:34:49Z</dcterms:modified>
</cp:coreProperties>
</file>