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S:\Support Serv\Contracts-Purchasing\2024\397-24 Interchange Landscape Maintenance\2-Bid Documents\BidNet\1-Original Upload\"/>
    </mc:Choice>
  </mc:AlternateContent>
  <xr:revisionPtr revIDLastSave="0" documentId="13_ncr:1_{F3AB7121-A3CE-489A-BE1F-0269CEE46ECA}" xr6:coauthVersionLast="47" xr6:coauthVersionMax="47" xr10:uidLastSave="{00000000-0000-0000-0000-000000000000}"/>
  <bookViews>
    <workbookView xWindow="-120" yWindow="-120" windowWidth="29040" windowHeight="15840" xr2:uid="{00000000-000D-0000-FFFF-FFFF00000000}"/>
  </bookViews>
  <sheets>
    <sheet name="RFP # 397-24 Pricing Form" sheetId="5" r:id="rId1"/>
    <sheet name="Sheet1" sheetId="2" state="hidden" r:id="rId2"/>
  </sheets>
  <definedNames>
    <definedName name="_xlnm.Print_Area" localSheetId="0">'RFP # 397-24 Pricing Form'!$A$1:$K$34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9" i="5" l="1"/>
  <c r="I15" i="5"/>
  <c r="I16" i="5"/>
  <c r="I17" i="5"/>
  <c r="I18" i="5"/>
  <c r="I14" i="5"/>
  <c r="I34" i="5"/>
  <c r="K55" i="2"/>
  <c r="H55" i="2"/>
  <c r="E55" i="2"/>
  <c r="K54" i="2"/>
  <c r="J54" i="2"/>
  <c r="G54" i="2"/>
  <c r="K53" i="2"/>
  <c r="J53" i="2"/>
  <c r="G53" i="2"/>
  <c r="K52" i="2"/>
  <c r="J52" i="2"/>
  <c r="G52" i="2"/>
  <c r="K51" i="2"/>
  <c r="J51" i="2"/>
  <c r="G51" i="2"/>
  <c r="K50" i="2"/>
  <c r="J50" i="2"/>
  <c r="G50" i="2"/>
  <c r="K47" i="2"/>
  <c r="H47" i="2"/>
  <c r="E47" i="2"/>
  <c r="K46" i="2"/>
  <c r="J46" i="2"/>
  <c r="G46" i="2"/>
  <c r="K45" i="2"/>
  <c r="J45" i="2"/>
  <c r="G45" i="2"/>
  <c r="K44" i="2"/>
  <c r="J44" i="2"/>
  <c r="G44" i="2"/>
  <c r="K43" i="2"/>
  <c r="J43" i="2"/>
  <c r="G43" i="2"/>
  <c r="K42" i="2"/>
  <c r="J42" i="2"/>
  <c r="G42" i="2"/>
  <c r="K41" i="2"/>
  <c r="J41" i="2"/>
  <c r="G41" i="2"/>
  <c r="K40" i="2"/>
  <c r="J40" i="2"/>
  <c r="G40" i="2"/>
  <c r="K39" i="2"/>
  <c r="J39" i="2"/>
  <c r="G39" i="2"/>
  <c r="K36" i="2"/>
  <c r="J36" i="2"/>
  <c r="H36" i="2"/>
  <c r="G36" i="2"/>
  <c r="E36" i="2"/>
  <c r="K35" i="2"/>
  <c r="J35" i="2"/>
  <c r="G35" i="2"/>
  <c r="K34" i="2"/>
  <c r="J34" i="2"/>
  <c r="G34" i="2"/>
  <c r="K33" i="2"/>
  <c r="J33" i="2"/>
  <c r="G33" i="2"/>
  <c r="K32" i="2"/>
  <c r="J32" i="2"/>
  <c r="G32" i="2"/>
  <c r="L28" i="2"/>
  <c r="L27" i="2"/>
  <c r="L26" i="2"/>
  <c r="L25" i="2"/>
  <c r="L24" i="2"/>
  <c r="H22" i="2"/>
  <c r="M21" i="2"/>
  <c r="L21" i="2"/>
  <c r="H21" i="2"/>
  <c r="I21" i="5" l="1"/>
</calcChain>
</file>

<file path=xl/sharedStrings.xml><?xml version="1.0" encoding="utf-8"?>
<sst xmlns="http://schemas.openxmlformats.org/spreadsheetml/2006/main" count="159" uniqueCount="113">
  <si>
    <t>Vendor Explanation and Assumptions</t>
  </si>
  <si>
    <t>Proposing Vendor Name:</t>
  </si>
  <si>
    <t>Supervisory Salaried Positions</t>
  </si>
  <si>
    <t>&lt;Vendor - Enter each supervisor Position in this section with each position being on a separate line&gt;</t>
  </si>
  <si>
    <t>&lt;Vendor - Enter each level of technician Position in this section with each position being on a separate line&gt;</t>
  </si>
  <si>
    <t>Minimum Salary Hiring Range
(Supervisory)</t>
  </si>
  <si>
    <t>Maximum Salary Hiring Range
(Supervisory)</t>
  </si>
  <si>
    <t>UOM</t>
  </si>
  <si>
    <t>Quantity</t>
  </si>
  <si>
    <t>Each</t>
  </si>
  <si>
    <t>&lt;Vendor - Enter quantity for each supervisor Position/level that would be in your proposed solution&gt;</t>
  </si>
  <si>
    <t>Technician/Lead Hourly Positions</t>
  </si>
  <si>
    <t>Minimum Hourly Hiring Range
(AOPNT)</t>
  </si>
  <si>
    <t>Maximum Hourly Hiring Range
(AOPNT)</t>
  </si>
  <si>
    <t>&lt;Vendor - Enter quantity for each Technician Position/level that would be in your proposed solution&gt;</t>
  </si>
  <si>
    <t>&lt;Vendor - Enter quantity for each Aux./Office/Parts/Non-Technician Position/level that would be in your proposed solution&gt;</t>
  </si>
  <si>
    <t>Identify as a percentage of total parts cost for tariffs</t>
  </si>
  <si>
    <t>Items to hold them accountable for:</t>
  </si>
  <si>
    <t>All the AQR items from Amend. # 14</t>
  </si>
  <si>
    <t>Staffing</t>
  </si>
  <si>
    <t>Percentage Penalty</t>
  </si>
  <si>
    <t>Rank of Importance</t>
  </si>
  <si>
    <t>Vehicle Avail. - Priority</t>
  </si>
  <si>
    <t>Cleanliness of shop</t>
  </si>
  <si>
    <t>Repair Parts</t>
  </si>
  <si>
    <t>PM Parts Availability</t>
  </si>
  <si>
    <t>Recomm. Parts Availability (New Vehicles too)</t>
  </si>
  <si>
    <t>Vehicle Avail. - Specialty</t>
  </si>
  <si>
    <t>Turn around time - PM</t>
  </si>
  <si>
    <t>Vehicle Avail - Heavy on-road</t>
  </si>
  <si>
    <t>Vehicle Avail - Construc</t>
  </si>
  <si>
    <t>Vehicle Avail - Passenger</t>
  </si>
  <si>
    <t>Repair Quality</t>
  </si>
  <si>
    <t>Per month/per year</t>
  </si>
  <si>
    <t>% amount of contract $ being non-contract spend (upfits, repairs, etc.) - Expect 20-25% of monthly spend</t>
  </si>
  <si>
    <t>Provide Vendors to Bid:</t>
  </si>
  <si>
    <t>Comprehensive Vehicle List</t>
  </si>
  <si>
    <t>Site Visit to Fleet and MSC and FS # 4, City Hall and PD 9551</t>
  </si>
  <si>
    <t>What will it take to provide a bid price</t>
  </si>
  <si>
    <t>Vendor Representative Name:</t>
  </si>
  <si>
    <t>&lt;Vendor - Enter each level of each Aux./Office/Parts/Non-Technician Position/level in this section with each position being on a separate line&gt;</t>
  </si>
  <si>
    <t>Minimum Hourly Hiring Range
(Tech/Lead)</t>
  </si>
  <si>
    <t>Maximum Hourly Hiring Range
(Tech/Lead)</t>
  </si>
  <si>
    <t>Total Proposed Hiring Range for Supervisory Staff</t>
  </si>
  <si>
    <t>Total Proposed Hiring Range for Technician/Lead Staff - Multiplied Automatically by 2,080 Hours</t>
  </si>
  <si>
    <t xml:space="preserve"> Scenario Number</t>
  </si>
  <si>
    <t>What Parts Are Used for Repair</t>
  </si>
  <si>
    <t>Unit Cost of Part</t>
  </si>
  <si>
    <t>Quantity of Part</t>
  </si>
  <si>
    <t>Extended Part Costs</t>
  </si>
  <si>
    <t>Example Scenario</t>
  </si>
  <si>
    <t>Average Hourly Technician Cost</t>
  </si>
  <si>
    <t>Total Projected Cost for Repair Scenario</t>
  </si>
  <si>
    <t>Replace a battery and wiper blades on 2020 F-150 Crew Cab, no other issues</t>
  </si>
  <si>
    <t>NAPA Battery</t>
  </si>
  <si>
    <t>RainX Wiper Blades</t>
  </si>
  <si>
    <t>Estimated Number Of Labor Hours for Repair Scenario</t>
  </si>
  <si>
    <t>(HIDDEN)
Min Salary Total per line Item</t>
  </si>
  <si>
    <t>(HIDDEN)
Max Salary Total per line item</t>
  </si>
  <si>
    <t>(HIDDEN)
Average Salary Cost</t>
  </si>
  <si>
    <t>(HIDDEN)
Min Hourly Total Costs per line item</t>
  </si>
  <si>
    <t>(HIDDEN)
Max Hourly Total Costs per line item</t>
  </si>
  <si>
    <t>(HIDDEN)
Average Hourly Total Cost</t>
  </si>
  <si>
    <t>STAFFING AND SALARY RANGES</t>
  </si>
  <si>
    <t>GENERAL REPAIR SCENARIOS FOR PARTS AND LABOR</t>
  </si>
  <si>
    <t>Auxiliary/Office/Parts/Non-Technician (AOPNT)
 Hourly Positions</t>
  </si>
  <si>
    <t>Scenario Description and Assumptions</t>
  </si>
  <si>
    <t>0.SN Example</t>
  </si>
  <si>
    <t>1.SN</t>
  </si>
  <si>
    <t>2.SN</t>
  </si>
  <si>
    <t>3.SN</t>
  </si>
  <si>
    <t>4.SN</t>
  </si>
  <si>
    <t>5.SN</t>
  </si>
  <si>
    <t>Proposed Pricing per UOM</t>
  </si>
  <si>
    <t>Location Name for Cleaning</t>
  </si>
  <si>
    <t>Item #</t>
  </si>
  <si>
    <t>Extended Proposal Pricing 
(per Year Costs per Site)</t>
  </si>
  <si>
    <t>INSTRUCTIONS TO PROPOSING VENDORS:</t>
  </si>
  <si>
    <t>Service Requested</t>
  </si>
  <si>
    <t>per Hour</t>
  </si>
  <si>
    <t>Appendix No. 2 Pricing Form</t>
  </si>
  <si>
    <t>IFB # 397-24</t>
  </si>
  <si>
    <t>INTERCHANGE LANDSCAPE MAINTENANCE</t>
  </si>
  <si>
    <t>Due Date:  11:00 P.M., Wednesday, December 18, 2024</t>
  </si>
  <si>
    <t>1)  Proposing Vendors shall provide a proposed pricing for each item #.  All areas shaded in white are free-type for the Vendor to complete and enter information.  All grey cells are locked. 
2)  Vendors who cannot provide pricing for all locations  may be rejected from consideration.
3) Submit the pricing form back to Thornton in the same Microsoft Excel format.</t>
  </si>
  <si>
    <t>84th Avenue and I-25 Interchange and Medians to Washington Street.</t>
  </si>
  <si>
    <t>136th Avenue and I-25 Interchange and Medians to Washington Street.</t>
  </si>
  <si>
    <t>144th Avenue and I-25 Interchange and Medians to Washington Street and North on Washington Street to 160th Avenue.</t>
  </si>
  <si>
    <t>Grant Street Median and Roundabouts from 144th Avenue South to the Roundabout at approximately 136th Avenue.</t>
  </si>
  <si>
    <t>Right-of-way (“ROW”) median and roundabouts on 144th Avenue from Washington Street to York Street to Colorado Boulevard.</t>
  </si>
  <si>
    <t>TOTAL PROPOSED INITIAL TERM COSTS:</t>
  </si>
  <si>
    <t>VENDOR PROPOSED INDIVIDUAL WORKSITE RATES</t>
  </si>
  <si>
    <t>VENDOR PROPOSED HOURLY RATES</t>
  </si>
  <si>
    <t>HR.1</t>
  </si>
  <si>
    <t>Title/Description of Vendor's Position</t>
  </si>
  <si>
    <t>General Irrigation Services</t>
  </si>
  <si>
    <t>Irrigation Tech - Standard Business Hours</t>
  </si>
  <si>
    <t>Irrigation Tech - After Hours/Holidays</t>
  </si>
  <si>
    <t>Emergency Irrigation Services</t>
  </si>
  <si>
    <t>What are your firm's standard business hours (non-after hours or holidays)?</t>
  </si>
  <si>
    <t>General Landscaping Labor - Standard Business Hours</t>
  </si>
  <si>
    <t>General Landscaping Labor - After Hours/Holidays</t>
  </si>
  <si>
    <t>General Landscaping Labor Services (Non-irrigation)</t>
  </si>
  <si>
    <t>Emergency Landscaping Labor Services (Non-irrigation)</t>
  </si>
  <si>
    <t>Each Month</t>
  </si>
  <si>
    <t>Each Instance</t>
  </si>
  <si>
    <t>TBD</t>
  </si>
  <si>
    <t>Est. Number in a Year</t>
  </si>
  <si>
    <t>HR.2</t>
  </si>
  <si>
    <t>HR.3</t>
  </si>
  <si>
    <t>HR.4</t>
  </si>
  <si>
    <t>Backflow Testing (Additional or Ad Hoc Service beyond monthly testing from Scope of Work)</t>
  </si>
  <si>
    <t>TOTAL PROPOSED INITIAL TERM COSTS FOR HOURLY LABOR SERVICE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</si>
</sst>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1" x14ac:knownFonts="1">
    <font>
      <sz val="11"/>
      <color theme="1"/>
      <name val="Calibri"/>
      <family val="2"/>
      <scheme val="minor"/>
    </font>
    <font>
      <sz val="11"/>
      <color theme="1"/>
      <name val="Calibri"/>
      <family val="2"/>
      <scheme val="minor"/>
    </font>
    <font>
      <b/>
      <sz val="12"/>
      <name val="Calibri"/>
      <family val="2"/>
      <scheme val="minor"/>
    </font>
    <font>
      <sz val="12"/>
      <color theme="1"/>
      <name val="Calibri"/>
      <family val="2"/>
      <scheme val="minor"/>
    </font>
    <font>
      <b/>
      <sz val="14"/>
      <name val="Calibri"/>
      <family val="2"/>
      <scheme val="minor"/>
    </font>
    <font>
      <sz val="12"/>
      <name val="Calibri"/>
      <family val="2"/>
      <scheme val="minor"/>
    </font>
    <font>
      <b/>
      <sz val="12"/>
      <color theme="1"/>
      <name val="Calibri"/>
      <family val="2"/>
      <scheme val="minor"/>
    </font>
    <font>
      <b/>
      <sz val="18"/>
      <color theme="1"/>
      <name val="Calibri"/>
      <family val="2"/>
      <scheme val="minor"/>
    </font>
    <font>
      <b/>
      <i/>
      <sz val="12"/>
      <color theme="1"/>
      <name val="Calibri"/>
      <family val="2"/>
      <scheme val="minor"/>
    </font>
    <font>
      <b/>
      <sz val="18"/>
      <name val="Calibri"/>
      <family val="2"/>
      <scheme val="minor"/>
    </font>
    <font>
      <i/>
      <sz val="1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1"/>
        <bgColor indexed="64"/>
      </patternFill>
    </fill>
    <fill>
      <patternFill patternType="solid">
        <fgColor rgb="FFFF0000"/>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3">
    <xf numFmtId="0" fontId="0" fillId="0" borderId="0"/>
    <xf numFmtId="0" fontId="1" fillId="0" borderId="0"/>
    <xf numFmtId="44" fontId="1" fillId="0" borderId="0" applyFont="0" applyFill="0" applyBorder="0" applyAlignment="0" applyProtection="0"/>
  </cellStyleXfs>
  <cellXfs count="112">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wrapText="1"/>
    </xf>
    <xf numFmtId="164" fontId="5" fillId="0" borderId="1" xfId="1" applyNumberFormat="1" applyFont="1" applyBorder="1" applyAlignment="1">
      <alignment vertical="center"/>
    </xf>
    <xf numFmtId="0" fontId="3" fillId="2" borderId="0" xfId="0" applyFont="1" applyFill="1" applyAlignment="1">
      <alignment vertical="center" wrapText="1"/>
    </xf>
    <xf numFmtId="0" fontId="2" fillId="2" borderId="5" xfId="1" applyFont="1" applyFill="1" applyBorder="1" applyAlignment="1">
      <alignment horizontal="center" vertical="center" wrapText="1"/>
    </xf>
    <xf numFmtId="0" fontId="5" fillId="0" borderId="6" xfId="1" applyFont="1" applyBorder="1" applyAlignment="1">
      <alignment horizontal="center" vertical="center" wrapText="1"/>
    </xf>
    <xf numFmtId="0" fontId="2" fillId="2" borderId="5" xfId="1" applyFont="1" applyFill="1" applyBorder="1" applyAlignment="1">
      <alignment horizontal="center" vertical="center"/>
    </xf>
    <xf numFmtId="0" fontId="6" fillId="2" borderId="0" xfId="0" applyFont="1" applyFill="1" applyAlignment="1">
      <alignment vertical="center"/>
    </xf>
    <xf numFmtId="0" fontId="6" fillId="2" borderId="0" xfId="0" applyFont="1" applyFill="1" applyAlignment="1">
      <alignment vertical="center" wrapText="1"/>
    </xf>
    <xf numFmtId="0" fontId="3" fillId="4" borderId="0" xfId="0" applyFont="1" applyFill="1" applyAlignment="1">
      <alignment vertical="center" wrapText="1"/>
    </xf>
    <xf numFmtId="0" fontId="3" fillId="4" borderId="0" xfId="0" applyFont="1" applyFill="1" applyAlignment="1">
      <alignment vertical="center"/>
    </xf>
    <xf numFmtId="0" fontId="0" fillId="2" borderId="0" xfId="0" applyFill="1" applyAlignment="1">
      <alignment vertical="center"/>
    </xf>
    <xf numFmtId="0" fontId="5" fillId="0" borderId="6" xfId="1" applyFont="1" applyBorder="1" applyAlignment="1">
      <alignment horizontal="center" vertical="center"/>
    </xf>
    <xf numFmtId="164" fontId="5" fillId="2" borderId="1" xfId="1" applyNumberFormat="1" applyFont="1" applyFill="1" applyBorder="1" applyAlignment="1">
      <alignment vertical="center"/>
    </xf>
    <xf numFmtId="164" fontId="5" fillId="0" borderId="8" xfId="1" applyNumberFormat="1" applyFont="1" applyBorder="1" applyAlignment="1">
      <alignment vertical="center"/>
    </xf>
    <xf numFmtId="0" fontId="5" fillId="0" borderId="1" xfId="1" applyFont="1" applyBorder="1" applyAlignment="1">
      <alignment vertical="center"/>
    </xf>
    <xf numFmtId="2" fontId="5" fillId="2" borderId="1" xfId="1" applyNumberFormat="1" applyFont="1" applyFill="1" applyBorder="1" applyAlignment="1">
      <alignment vertical="center"/>
    </xf>
    <xf numFmtId="0" fontId="5" fillId="0" borderId="3" xfId="1" applyFont="1" applyBorder="1" applyAlignment="1">
      <alignment horizontal="center" vertical="center" wrapText="1"/>
    </xf>
    <xf numFmtId="0" fontId="6" fillId="2" borderId="0" xfId="0" applyFont="1" applyFill="1" applyAlignment="1">
      <alignment horizontal="center" vertical="center" wrapText="1"/>
    </xf>
    <xf numFmtId="2" fontId="5" fillId="2" borderId="8" xfId="1" applyNumberFormat="1" applyFont="1" applyFill="1" applyBorder="1" applyAlignment="1">
      <alignment vertical="center"/>
    </xf>
    <xf numFmtId="0" fontId="6" fillId="2" borderId="1"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44" fontId="3" fillId="0" borderId="1" xfId="2" applyFont="1" applyFill="1" applyBorder="1" applyAlignment="1" applyProtection="1">
      <alignment vertical="center"/>
      <protection locked="0"/>
    </xf>
    <xf numFmtId="0" fontId="6" fillId="6" borderId="1" xfId="0" applyFont="1" applyFill="1" applyBorder="1" applyAlignment="1">
      <alignment horizontal="center" vertical="center" wrapText="1"/>
    </xf>
    <xf numFmtId="0" fontId="3" fillId="6" borderId="1" xfId="0" applyFont="1" applyFill="1" applyBorder="1" applyAlignment="1" applyProtection="1">
      <alignment vertical="center"/>
      <protection locked="0"/>
    </xf>
    <xf numFmtId="0" fontId="6" fillId="6" borderId="0" xfId="0" applyFont="1" applyFill="1" applyAlignment="1">
      <alignment horizontal="center" vertical="center" wrapText="1"/>
    </xf>
    <xf numFmtId="0" fontId="3" fillId="6" borderId="0" xfId="0" applyFont="1" applyFill="1" applyAlignment="1">
      <alignment vertical="center"/>
    </xf>
    <xf numFmtId="44" fontId="3" fillId="0" borderId="1" xfId="0" applyNumberFormat="1" applyFont="1" applyBorder="1" applyAlignment="1" applyProtection="1">
      <alignment vertical="center"/>
      <protection locked="0"/>
    </xf>
    <xf numFmtId="0" fontId="2" fillId="7" borderId="5" xfId="1" applyFont="1" applyFill="1" applyBorder="1" applyAlignment="1">
      <alignment horizontal="center" vertical="center" wrapText="1"/>
    </xf>
    <xf numFmtId="0" fontId="2" fillId="7" borderId="9" xfId="1" applyFont="1" applyFill="1" applyBorder="1" applyAlignment="1">
      <alignment horizontal="center" vertical="center" wrapText="1"/>
    </xf>
    <xf numFmtId="0" fontId="6" fillId="7" borderId="0" xfId="0" applyFont="1" applyFill="1" applyAlignment="1">
      <alignment horizontal="center" vertical="center" wrapText="1"/>
    </xf>
    <xf numFmtId="0" fontId="10" fillId="0" borderId="6" xfId="1" applyFont="1" applyBorder="1" applyAlignment="1">
      <alignment horizontal="center" vertical="center" wrapText="1"/>
    </xf>
    <xf numFmtId="0" fontId="2" fillId="2" borderId="0" xfId="0" applyFont="1" applyFill="1" applyAlignment="1">
      <alignment vertical="center"/>
    </xf>
    <xf numFmtId="0" fontId="2" fillId="8" borderId="8"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6"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4" fontId="2" fillId="2" borderId="1" xfId="0" applyNumberFormat="1" applyFont="1" applyFill="1" applyBorder="1" applyAlignment="1">
      <alignment horizontal="center" vertical="center"/>
    </xf>
    <xf numFmtId="0" fontId="2" fillId="8" borderId="8"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6" xfId="0" applyFont="1" applyFill="1" applyBorder="1" applyAlignment="1">
      <alignment horizontal="center" vertical="center"/>
    </xf>
    <xf numFmtId="44" fontId="5" fillId="0" borderId="1" xfId="2" applyFont="1" applyFill="1" applyBorder="1" applyAlignment="1" applyProtection="1">
      <alignment horizontal="center" vertical="center"/>
      <protection locked="0"/>
    </xf>
    <xf numFmtId="0" fontId="2" fillId="5" borderId="1" xfId="0" applyFont="1" applyFill="1" applyBorder="1" applyAlignment="1">
      <alignment horizontal="center" vertical="center"/>
    </xf>
    <xf numFmtId="44" fontId="2" fillId="2" borderId="1" xfId="2" applyFont="1" applyFill="1" applyBorder="1" applyAlignment="1" applyProtection="1">
      <alignment horizontal="center" vertical="center"/>
    </xf>
    <xf numFmtId="0" fontId="2" fillId="0" borderId="1" xfId="0"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9" fillId="2" borderId="1" xfId="0" applyFont="1" applyFill="1" applyBorder="1" applyAlignment="1">
      <alignment horizontal="center" vertical="center"/>
    </xf>
    <xf numFmtId="0" fontId="4" fillId="2" borderId="1" xfId="0" applyFont="1" applyFill="1" applyBorder="1" applyAlignment="1">
      <alignment horizontal="right" vertical="center" wrapText="1"/>
    </xf>
    <xf numFmtId="0" fontId="2" fillId="0" borderId="1" xfId="0" applyFont="1" applyBorder="1" applyAlignment="1" applyProtection="1">
      <alignment horizontal="left" vertical="center" wrapText="1"/>
      <protection locked="0"/>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10" fillId="0" borderId="3" xfId="1" applyFont="1" applyBorder="1" applyAlignment="1">
      <alignment horizontal="center" vertical="center" wrapText="1"/>
    </xf>
    <xf numFmtId="0" fontId="10" fillId="0" borderId="6" xfId="1" applyFont="1" applyBorder="1" applyAlignment="1">
      <alignment horizontal="center" vertical="center" wrapText="1"/>
    </xf>
    <xf numFmtId="0" fontId="2" fillId="2" borderId="3" xfId="1" applyFont="1" applyFill="1" applyBorder="1" applyAlignment="1">
      <alignment horizontal="center" vertical="center"/>
    </xf>
    <xf numFmtId="0" fontId="2" fillId="2" borderId="6" xfId="1" applyFont="1" applyFill="1" applyBorder="1" applyAlignment="1">
      <alignment horizontal="center" vertical="center"/>
    </xf>
    <xf numFmtId="164" fontId="5" fillId="0" borderId="8" xfId="1" applyNumberFormat="1" applyFont="1" applyBorder="1" applyAlignment="1">
      <alignment horizontal="center" vertical="center"/>
    </xf>
    <xf numFmtId="164" fontId="5" fillId="0" borderId="6" xfId="1" applyNumberFormat="1" applyFont="1" applyBorder="1" applyAlignment="1">
      <alignment horizontal="center" vertical="center"/>
    </xf>
    <xf numFmtId="164" fontId="2" fillId="2" borderId="8" xfId="1" applyNumberFormat="1" applyFont="1" applyFill="1" applyBorder="1" applyAlignment="1">
      <alignment horizontal="center" vertical="center"/>
    </xf>
    <xf numFmtId="164" fontId="2" fillId="2" borderId="6" xfId="1" applyNumberFormat="1" applyFont="1" applyFill="1" applyBorder="1" applyAlignment="1">
      <alignment horizontal="center" vertical="center"/>
    </xf>
    <xf numFmtId="0" fontId="2" fillId="2" borderId="8"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3" xfId="1" applyFont="1" applyFill="1" applyBorder="1" applyAlignment="1">
      <alignment horizontal="center" vertical="center" wrapText="1"/>
    </xf>
    <xf numFmtId="164" fontId="5" fillId="0" borderId="2" xfId="1" applyNumberFormat="1" applyFont="1" applyBorder="1" applyAlignment="1">
      <alignment horizontal="center" vertical="center"/>
    </xf>
    <xf numFmtId="164" fontId="5" fillId="0" borderId="4" xfId="1" applyNumberFormat="1" applyFont="1" applyBorder="1" applyAlignment="1">
      <alignment horizontal="center" vertical="center"/>
    </xf>
    <xf numFmtId="2" fontId="5" fillId="3" borderId="2" xfId="1" applyNumberFormat="1" applyFont="1" applyFill="1" applyBorder="1" applyAlignment="1">
      <alignment horizontal="center" vertical="center"/>
    </xf>
    <xf numFmtId="2" fontId="5" fillId="3" borderId="4" xfId="1" applyNumberFormat="1" applyFont="1" applyFill="1" applyBorder="1" applyAlignment="1">
      <alignment horizontal="center" vertical="center"/>
    </xf>
    <xf numFmtId="0" fontId="2" fillId="2" borderId="2" xfId="1" applyFont="1" applyFill="1" applyBorder="1" applyAlignment="1">
      <alignment horizontal="center" vertical="center" wrapText="1"/>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2" fillId="2" borderId="3" xfId="1" applyFont="1" applyFill="1" applyBorder="1" applyAlignment="1">
      <alignment horizontal="right" vertical="center"/>
    </xf>
    <xf numFmtId="0" fontId="2" fillId="2" borderId="2" xfId="1" applyFont="1" applyFill="1" applyBorder="1" applyAlignment="1">
      <alignment horizontal="right" vertical="center"/>
    </xf>
    <xf numFmtId="0" fontId="2" fillId="2" borderId="6" xfId="1" applyFont="1" applyFill="1" applyBorder="1" applyAlignment="1">
      <alignment horizontal="right" vertical="center"/>
    </xf>
    <xf numFmtId="44" fontId="3" fillId="0" borderId="5" xfId="2" applyFont="1" applyFill="1" applyBorder="1" applyAlignment="1" applyProtection="1">
      <alignment horizontal="center" vertical="center"/>
      <protection locked="0"/>
    </xf>
    <xf numFmtId="44" fontId="3" fillId="0" borderId="13" xfId="2" applyFont="1" applyFill="1" applyBorder="1" applyAlignment="1" applyProtection="1">
      <alignment horizontal="center" vertical="center"/>
      <protection locked="0"/>
    </xf>
    <xf numFmtId="44" fontId="3" fillId="0" borderId="10" xfId="2"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5" borderId="3" xfId="1" applyFont="1" applyFill="1" applyBorder="1" applyAlignment="1">
      <alignment horizontal="center" vertical="center"/>
    </xf>
    <xf numFmtId="0" fontId="7" fillId="5" borderId="2" xfId="1" applyFont="1" applyFill="1" applyBorder="1" applyAlignment="1">
      <alignment horizontal="center" vertical="center"/>
    </xf>
    <xf numFmtId="0" fontId="7" fillId="5" borderId="4" xfId="1" applyFont="1" applyFill="1" applyBorder="1" applyAlignment="1">
      <alignment horizontal="center" vertical="center"/>
    </xf>
    <xf numFmtId="0" fontId="8" fillId="0" borderId="9"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0" borderId="1" xfId="0" applyNumberFormat="1" applyFont="1" applyFill="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4" fillId="2" borderId="8" xfId="0" applyFont="1" applyFill="1" applyBorder="1" applyAlignment="1">
      <alignment horizontal="right" vertical="center" wrapText="1"/>
    </xf>
    <xf numFmtId="0" fontId="4" fillId="2" borderId="2" xfId="0" applyFont="1" applyFill="1" applyBorder="1" applyAlignment="1">
      <alignment horizontal="right" vertical="center" wrapText="1"/>
    </xf>
  </cellXfs>
  <cellStyles count="3">
    <cellStyle name="Currency" xfId="2" builtinId="4"/>
    <cellStyle name="Normal" xfId="0" builtinId="0"/>
    <cellStyle name="Normal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19B8-632E-46FC-B6D1-7B5254F424B2}">
  <dimension ref="A1:K34"/>
  <sheetViews>
    <sheetView tabSelected="1" zoomScaleNormal="100" workbookViewId="0">
      <selection activeCell="A35" sqref="A35"/>
    </sheetView>
  </sheetViews>
  <sheetFormatPr defaultRowHeight="15.75" x14ac:dyDescent="0.25"/>
  <cols>
    <col min="1" max="1" width="9.140625" style="35"/>
    <col min="2" max="2" width="37.7109375" style="35" customWidth="1"/>
    <col min="3" max="3" width="20.28515625" style="35" customWidth="1"/>
    <col min="4" max="4" width="17.7109375" style="35" customWidth="1"/>
    <col min="5" max="5" width="13.28515625" style="35" customWidth="1"/>
    <col min="6" max="7" width="12.7109375" style="35" customWidth="1"/>
    <col min="8" max="8" width="21.140625" style="35" customWidth="1"/>
    <col min="9" max="10" width="19.140625" style="35" customWidth="1"/>
    <col min="11" max="11" width="14.5703125" style="35" customWidth="1"/>
    <col min="12" max="16384" width="9.140625" style="35"/>
  </cols>
  <sheetData>
    <row r="1" spans="1:11" ht="23.25" x14ac:dyDescent="0.25">
      <c r="A1" s="55" t="s">
        <v>81</v>
      </c>
      <c r="B1" s="55"/>
      <c r="C1" s="55"/>
      <c r="D1" s="55"/>
      <c r="E1" s="55"/>
      <c r="F1" s="55"/>
      <c r="G1" s="55"/>
      <c r="H1" s="55"/>
      <c r="I1" s="55"/>
      <c r="J1" s="55"/>
      <c r="K1" s="55"/>
    </row>
    <row r="2" spans="1:11" ht="23.25" x14ac:dyDescent="0.25">
      <c r="A2" s="55" t="s">
        <v>82</v>
      </c>
      <c r="B2" s="55"/>
      <c r="C2" s="55"/>
      <c r="D2" s="55"/>
      <c r="E2" s="55"/>
      <c r="F2" s="55"/>
      <c r="G2" s="55"/>
      <c r="H2" s="55"/>
      <c r="I2" s="55"/>
      <c r="J2" s="55"/>
      <c r="K2" s="55"/>
    </row>
    <row r="3" spans="1:11" ht="23.25" x14ac:dyDescent="0.25">
      <c r="A3" s="55" t="s">
        <v>80</v>
      </c>
      <c r="B3" s="55"/>
      <c r="C3" s="55"/>
      <c r="D3" s="55"/>
      <c r="E3" s="55"/>
      <c r="F3" s="55"/>
      <c r="G3" s="55"/>
      <c r="H3" s="55"/>
      <c r="I3" s="55"/>
      <c r="J3" s="55"/>
      <c r="K3" s="55"/>
    </row>
    <row r="4" spans="1:11" ht="23.25" x14ac:dyDescent="0.25">
      <c r="A4" s="55" t="s">
        <v>83</v>
      </c>
      <c r="B4" s="55"/>
      <c r="C4" s="55"/>
      <c r="D4" s="55"/>
      <c r="E4" s="55"/>
      <c r="F4" s="55"/>
      <c r="G4" s="55"/>
      <c r="H4" s="55"/>
      <c r="I4" s="55"/>
      <c r="J4" s="55"/>
      <c r="K4" s="55"/>
    </row>
    <row r="5" spans="1:11" ht="7.5" customHeight="1" x14ac:dyDescent="0.25">
      <c r="A5" s="46"/>
      <c r="B5" s="47"/>
      <c r="C5" s="47"/>
      <c r="D5" s="47"/>
      <c r="E5" s="47"/>
      <c r="F5" s="47"/>
      <c r="G5" s="47"/>
      <c r="H5" s="47"/>
      <c r="I5" s="47"/>
      <c r="J5" s="47"/>
      <c r="K5" s="48"/>
    </row>
    <row r="6" spans="1:11" ht="38.25" customHeight="1" x14ac:dyDescent="0.25">
      <c r="A6" s="56" t="s">
        <v>1</v>
      </c>
      <c r="B6" s="56"/>
      <c r="C6" s="57"/>
      <c r="D6" s="57"/>
      <c r="E6" s="57"/>
      <c r="F6" s="56" t="s">
        <v>39</v>
      </c>
      <c r="G6" s="56"/>
      <c r="H6" s="56"/>
      <c r="I6" s="57"/>
      <c r="J6" s="57"/>
      <c r="K6" s="57"/>
    </row>
    <row r="7" spans="1:11" ht="7.5" customHeight="1" x14ac:dyDescent="0.25">
      <c r="A7" s="46"/>
      <c r="B7" s="47"/>
      <c r="C7" s="47"/>
      <c r="D7" s="47"/>
      <c r="E7" s="47"/>
      <c r="F7" s="47"/>
      <c r="G7" s="47"/>
      <c r="H7" s="47"/>
      <c r="I7" s="47"/>
      <c r="J7" s="47"/>
      <c r="K7" s="48"/>
    </row>
    <row r="8" spans="1:11" ht="38.25" customHeight="1" x14ac:dyDescent="0.25">
      <c r="A8" s="110" t="s">
        <v>99</v>
      </c>
      <c r="B8" s="111"/>
      <c r="C8" s="108"/>
      <c r="D8" s="108"/>
      <c r="E8" s="108"/>
      <c r="F8" s="108"/>
      <c r="G8" s="108"/>
      <c r="H8" s="108"/>
      <c r="I8" s="108"/>
      <c r="J8" s="108"/>
      <c r="K8" s="109"/>
    </row>
    <row r="9" spans="1:11" ht="7.5" customHeight="1" x14ac:dyDescent="0.25">
      <c r="A9" s="46"/>
      <c r="B9" s="47"/>
      <c r="C9" s="47"/>
      <c r="D9" s="47"/>
      <c r="E9" s="47"/>
      <c r="F9" s="47"/>
      <c r="G9" s="47"/>
      <c r="H9" s="47"/>
      <c r="I9" s="47"/>
      <c r="J9" s="47"/>
      <c r="K9" s="48"/>
    </row>
    <row r="10" spans="1:11" ht="120" customHeight="1" x14ac:dyDescent="0.25">
      <c r="A10" s="52" t="s">
        <v>77</v>
      </c>
      <c r="B10" s="52"/>
      <c r="C10" s="53" t="s">
        <v>84</v>
      </c>
      <c r="D10" s="54"/>
      <c r="E10" s="54"/>
      <c r="F10" s="54"/>
      <c r="G10" s="54"/>
      <c r="H10" s="54"/>
      <c r="I10" s="54"/>
      <c r="J10" s="54"/>
      <c r="K10" s="54"/>
    </row>
    <row r="11" spans="1:11" ht="7.5" customHeight="1" x14ac:dyDescent="0.25">
      <c r="A11" s="46"/>
      <c r="B11" s="47"/>
      <c r="C11" s="47"/>
      <c r="D11" s="47"/>
      <c r="E11" s="47"/>
      <c r="F11" s="47"/>
      <c r="G11" s="47"/>
      <c r="H11" s="47"/>
      <c r="I11" s="47"/>
      <c r="J11" s="47"/>
      <c r="K11" s="48"/>
    </row>
    <row r="12" spans="1:11" ht="28.5" customHeight="1" x14ac:dyDescent="0.25">
      <c r="A12" s="50" t="s">
        <v>91</v>
      </c>
      <c r="B12" s="50"/>
      <c r="C12" s="50"/>
      <c r="D12" s="50"/>
      <c r="E12" s="50"/>
      <c r="F12" s="50"/>
      <c r="G12" s="50"/>
      <c r="H12" s="50"/>
      <c r="I12" s="50"/>
      <c r="J12" s="50"/>
      <c r="K12" s="50"/>
    </row>
    <row r="13" spans="1:11" s="40" customFormat="1" ht="35.25" customHeight="1" x14ac:dyDescent="0.25">
      <c r="A13" s="39" t="s">
        <v>75</v>
      </c>
      <c r="B13" s="44" t="s">
        <v>74</v>
      </c>
      <c r="C13" s="44"/>
      <c r="D13" s="39" t="s">
        <v>7</v>
      </c>
      <c r="E13" s="44" t="s">
        <v>73</v>
      </c>
      <c r="F13" s="44"/>
      <c r="G13" s="44"/>
      <c r="H13" s="39" t="s">
        <v>107</v>
      </c>
      <c r="I13" s="44" t="s">
        <v>76</v>
      </c>
      <c r="J13" s="44"/>
      <c r="K13" s="44"/>
    </row>
    <row r="14" spans="1:11" ht="30" customHeight="1" x14ac:dyDescent="0.25">
      <c r="A14" s="41">
        <v>1</v>
      </c>
      <c r="B14" s="106" t="s">
        <v>85</v>
      </c>
      <c r="C14" s="106"/>
      <c r="D14" s="39" t="s">
        <v>104</v>
      </c>
      <c r="E14" s="49">
        <v>0</v>
      </c>
      <c r="F14" s="49"/>
      <c r="G14" s="49"/>
      <c r="H14" s="41">
        <v>12</v>
      </c>
      <c r="I14" s="51">
        <f>H14*E14</f>
        <v>0</v>
      </c>
      <c r="J14" s="51"/>
      <c r="K14" s="51"/>
    </row>
    <row r="15" spans="1:11" ht="30" customHeight="1" x14ac:dyDescent="0.25">
      <c r="A15" s="41">
        <v>2</v>
      </c>
      <c r="B15" s="106" t="s">
        <v>86</v>
      </c>
      <c r="C15" s="106"/>
      <c r="D15" s="39" t="s">
        <v>104</v>
      </c>
      <c r="E15" s="49">
        <v>0</v>
      </c>
      <c r="F15" s="49"/>
      <c r="G15" s="49"/>
      <c r="H15" s="41">
        <v>12</v>
      </c>
      <c r="I15" s="51">
        <f t="shared" ref="I15:I18" si="0">H15*E15</f>
        <v>0</v>
      </c>
      <c r="J15" s="51"/>
      <c r="K15" s="51"/>
    </row>
    <row r="16" spans="1:11" ht="30" customHeight="1" x14ac:dyDescent="0.25">
      <c r="A16" s="41">
        <v>3</v>
      </c>
      <c r="B16" s="106" t="s">
        <v>87</v>
      </c>
      <c r="C16" s="106"/>
      <c r="D16" s="39" t="s">
        <v>104</v>
      </c>
      <c r="E16" s="49">
        <v>0</v>
      </c>
      <c r="F16" s="49"/>
      <c r="G16" s="49"/>
      <c r="H16" s="41">
        <v>12</v>
      </c>
      <c r="I16" s="51">
        <f t="shared" si="0"/>
        <v>0</v>
      </c>
      <c r="J16" s="51"/>
      <c r="K16" s="51"/>
    </row>
    <row r="17" spans="1:11" ht="30" customHeight="1" x14ac:dyDescent="0.25">
      <c r="A17" s="41">
        <v>4</v>
      </c>
      <c r="B17" s="106" t="s">
        <v>88</v>
      </c>
      <c r="C17" s="106"/>
      <c r="D17" s="39" t="s">
        <v>104</v>
      </c>
      <c r="E17" s="49">
        <v>0</v>
      </c>
      <c r="F17" s="49"/>
      <c r="G17" s="49"/>
      <c r="H17" s="41">
        <v>12</v>
      </c>
      <c r="I17" s="51">
        <f t="shared" si="0"/>
        <v>0</v>
      </c>
      <c r="J17" s="51"/>
      <c r="K17" s="51"/>
    </row>
    <row r="18" spans="1:11" ht="30" customHeight="1" x14ac:dyDescent="0.25">
      <c r="A18" s="41">
        <v>5</v>
      </c>
      <c r="B18" s="106" t="s">
        <v>89</v>
      </c>
      <c r="C18" s="106"/>
      <c r="D18" s="39" t="s">
        <v>104</v>
      </c>
      <c r="E18" s="49">
        <v>0</v>
      </c>
      <c r="F18" s="49"/>
      <c r="G18" s="49"/>
      <c r="H18" s="41">
        <v>12</v>
      </c>
      <c r="I18" s="51">
        <f t="shared" si="0"/>
        <v>0</v>
      </c>
      <c r="J18" s="51"/>
      <c r="K18" s="51"/>
    </row>
    <row r="19" spans="1:11" ht="30" customHeight="1" x14ac:dyDescent="0.25">
      <c r="A19" s="41">
        <v>6</v>
      </c>
      <c r="B19" s="106" t="s">
        <v>111</v>
      </c>
      <c r="C19" s="106"/>
      <c r="D19" s="39" t="s">
        <v>105</v>
      </c>
      <c r="E19" s="49">
        <v>0</v>
      </c>
      <c r="F19" s="49"/>
      <c r="G19" s="49"/>
      <c r="H19" s="41" t="s">
        <v>106</v>
      </c>
      <c r="I19" s="51">
        <f>E19</f>
        <v>0</v>
      </c>
      <c r="J19" s="51"/>
      <c r="K19" s="51"/>
    </row>
    <row r="20" spans="1:11" ht="7.5" customHeight="1" x14ac:dyDescent="0.25">
      <c r="A20" s="36"/>
      <c r="B20" s="37"/>
      <c r="C20" s="37"/>
      <c r="D20" s="37"/>
      <c r="E20" s="37"/>
      <c r="F20" s="37"/>
      <c r="G20" s="37"/>
      <c r="H20" s="37"/>
      <c r="I20" s="37"/>
      <c r="J20" s="37"/>
      <c r="K20" s="38"/>
    </row>
    <row r="21" spans="1:11" x14ac:dyDescent="0.25">
      <c r="A21" s="42" t="s">
        <v>90</v>
      </c>
      <c r="B21" s="42"/>
      <c r="C21" s="42"/>
      <c r="D21" s="42"/>
      <c r="E21" s="42"/>
      <c r="F21" s="42"/>
      <c r="G21" s="42"/>
      <c r="H21" s="42"/>
      <c r="I21" s="45">
        <f>SUM(I14:K18)</f>
        <v>0</v>
      </c>
      <c r="J21" s="43"/>
      <c r="K21" s="43"/>
    </row>
    <row r="22" spans="1:11" ht="7.5" customHeight="1" x14ac:dyDescent="0.25">
      <c r="A22" s="46"/>
      <c r="B22" s="47"/>
      <c r="C22" s="47"/>
      <c r="D22" s="47"/>
      <c r="E22" s="47"/>
      <c r="F22" s="47"/>
      <c r="G22" s="47"/>
      <c r="H22" s="47"/>
      <c r="I22" s="47"/>
      <c r="J22" s="47"/>
      <c r="K22" s="48"/>
    </row>
    <row r="23" spans="1:11" ht="28.5" customHeight="1" x14ac:dyDescent="0.25">
      <c r="A23" s="50" t="s">
        <v>92</v>
      </c>
      <c r="B23" s="50"/>
      <c r="C23" s="50"/>
      <c r="D23" s="50"/>
      <c r="E23" s="50"/>
      <c r="F23" s="50"/>
      <c r="G23" s="50"/>
      <c r="H23" s="50"/>
      <c r="I23" s="50"/>
      <c r="J23" s="50"/>
      <c r="K23" s="50"/>
    </row>
    <row r="24" spans="1:11" s="40" customFormat="1" ht="35.25" customHeight="1" x14ac:dyDescent="0.25">
      <c r="A24" s="39" t="s">
        <v>75</v>
      </c>
      <c r="B24" s="44" t="s">
        <v>94</v>
      </c>
      <c r="C24" s="44"/>
      <c r="D24" s="44" t="s">
        <v>78</v>
      </c>
      <c r="E24" s="44"/>
      <c r="F24" s="44"/>
      <c r="G24" s="44"/>
      <c r="H24" s="39" t="s">
        <v>7</v>
      </c>
      <c r="I24" s="44" t="s">
        <v>73</v>
      </c>
      <c r="J24" s="44"/>
      <c r="K24" s="44"/>
    </row>
    <row r="25" spans="1:11" x14ac:dyDescent="0.25">
      <c r="A25" s="41" t="s">
        <v>93</v>
      </c>
      <c r="B25" s="107" t="s">
        <v>96</v>
      </c>
      <c r="C25" s="107"/>
      <c r="D25" s="43" t="s">
        <v>95</v>
      </c>
      <c r="E25" s="43"/>
      <c r="F25" s="43"/>
      <c r="G25" s="43"/>
      <c r="H25" s="41" t="s">
        <v>79</v>
      </c>
      <c r="I25" s="49">
        <v>0</v>
      </c>
      <c r="J25" s="49"/>
      <c r="K25" s="49"/>
    </row>
    <row r="26" spans="1:11" x14ac:dyDescent="0.25">
      <c r="A26" s="41" t="s">
        <v>108</v>
      </c>
      <c r="B26" s="107" t="s">
        <v>97</v>
      </c>
      <c r="C26" s="107"/>
      <c r="D26" s="43" t="s">
        <v>98</v>
      </c>
      <c r="E26" s="43"/>
      <c r="F26" s="43"/>
      <c r="G26" s="43"/>
      <c r="H26" s="41" t="s">
        <v>79</v>
      </c>
      <c r="I26" s="49">
        <v>0</v>
      </c>
      <c r="J26" s="49"/>
      <c r="K26" s="49"/>
    </row>
    <row r="27" spans="1:11" x14ac:dyDescent="0.25">
      <c r="A27" s="41" t="s">
        <v>109</v>
      </c>
      <c r="B27" s="107" t="s">
        <v>100</v>
      </c>
      <c r="C27" s="107"/>
      <c r="D27" s="43" t="s">
        <v>102</v>
      </c>
      <c r="E27" s="43"/>
      <c r="F27" s="43"/>
      <c r="G27" s="43"/>
      <c r="H27" s="41" t="s">
        <v>79</v>
      </c>
      <c r="I27" s="49">
        <v>0</v>
      </c>
      <c r="J27" s="49"/>
      <c r="K27" s="49"/>
    </row>
    <row r="28" spans="1:11" x14ac:dyDescent="0.25">
      <c r="A28" s="41" t="s">
        <v>110</v>
      </c>
      <c r="B28" s="107" t="s">
        <v>101</v>
      </c>
      <c r="C28" s="107"/>
      <c r="D28" s="43" t="s">
        <v>103</v>
      </c>
      <c r="E28" s="43"/>
      <c r="F28" s="43"/>
      <c r="G28" s="43"/>
      <c r="H28" s="41" t="s">
        <v>79</v>
      </c>
      <c r="I28" s="49">
        <v>0</v>
      </c>
      <c r="J28" s="49"/>
      <c r="K28" s="49"/>
    </row>
    <row r="29" spans="1:11" x14ac:dyDescent="0.25">
      <c r="A29" s="41"/>
      <c r="B29" s="107"/>
      <c r="C29" s="107"/>
      <c r="D29" s="43"/>
      <c r="E29" s="43"/>
      <c r="F29" s="43"/>
      <c r="G29" s="43"/>
      <c r="H29" s="41" t="s">
        <v>79</v>
      </c>
      <c r="I29" s="49">
        <v>0</v>
      </c>
      <c r="J29" s="49"/>
      <c r="K29" s="49"/>
    </row>
    <row r="30" spans="1:11" x14ac:dyDescent="0.25">
      <c r="A30" s="41"/>
      <c r="B30" s="107"/>
      <c r="C30" s="107"/>
      <c r="D30" s="43"/>
      <c r="E30" s="43"/>
      <c r="F30" s="43"/>
      <c r="G30" s="43"/>
      <c r="H30" s="41" t="s">
        <v>79</v>
      </c>
      <c r="I30" s="49">
        <v>0</v>
      </c>
      <c r="J30" s="49"/>
      <c r="K30" s="49"/>
    </row>
    <row r="31" spans="1:11" x14ac:dyDescent="0.25">
      <c r="A31" s="41"/>
      <c r="B31" s="107"/>
      <c r="C31" s="107"/>
      <c r="D31" s="43"/>
      <c r="E31" s="43"/>
      <c r="F31" s="43"/>
      <c r="G31" s="43"/>
      <c r="H31" s="41" t="s">
        <v>79</v>
      </c>
      <c r="I31" s="49">
        <v>0</v>
      </c>
      <c r="J31" s="49"/>
      <c r="K31" s="49"/>
    </row>
    <row r="32" spans="1:11" x14ac:dyDescent="0.25">
      <c r="A32" s="41"/>
      <c r="B32" s="107"/>
      <c r="C32" s="107"/>
      <c r="D32" s="43"/>
      <c r="E32" s="43"/>
      <c r="F32" s="43"/>
      <c r="G32" s="43"/>
      <c r="H32" s="41" t="s">
        <v>79</v>
      </c>
      <c r="I32" s="49">
        <v>0</v>
      </c>
      <c r="J32" s="49"/>
      <c r="K32" s="49"/>
    </row>
    <row r="33" spans="1:11" ht="7.5" customHeight="1" x14ac:dyDescent="0.25">
      <c r="A33" s="46"/>
      <c r="B33" s="47"/>
      <c r="C33" s="47"/>
      <c r="D33" s="47"/>
      <c r="E33" s="47"/>
      <c r="F33" s="47"/>
      <c r="G33" s="47"/>
      <c r="H33" s="47"/>
      <c r="I33" s="47"/>
      <c r="J33" s="47"/>
      <c r="K33" s="48"/>
    </row>
    <row r="34" spans="1:11" x14ac:dyDescent="0.25">
      <c r="A34" s="42" t="s">
        <v>112</v>
      </c>
      <c r="B34" s="42"/>
      <c r="C34" s="42"/>
      <c r="D34" s="42"/>
      <c r="E34" s="42"/>
      <c r="F34" s="42"/>
      <c r="G34" s="42"/>
      <c r="H34" s="42"/>
      <c r="I34" s="45">
        <f>SUM(I25:K32)</f>
        <v>0</v>
      </c>
      <c r="J34" s="43"/>
      <c r="K34" s="43"/>
    </row>
  </sheetData>
  <mergeCells count="72">
    <mergeCell ref="D26:G26"/>
    <mergeCell ref="D25:G25"/>
    <mergeCell ref="D24:G24"/>
    <mergeCell ref="I32:K32"/>
    <mergeCell ref="B19:C19"/>
    <mergeCell ref="E19:G19"/>
    <mergeCell ref="I19:K19"/>
    <mergeCell ref="B17:C17"/>
    <mergeCell ref="E17:G17"/>
    <mergeCell ref="I17:K17"/>
    <mergeCell ref="B18:C18"/>
    <mergeCell ref="E18:G18"/>
    <mergeCell ref="I18:K18"/>
    <mergeCell ref="B15:C15"/>
    <mergeCell ref="E15:G15"/>
    <mergeCell ref="I15:K15"/>
    <mergeCell ref="B16:C16"/>
    <mergeCell ref="E16:G16"/>
    <mergeCell ref="I16:K16"/>
    <mergeCell ref="I31:K31"/>
    <mergeCell ref="D31:G31"/>
    <mergeCell ref="D30:G30"/>
    <mergeCell ref="D29:G29"/>
    <mergeCell ref="D28:G28"/>
    <mergeCell ref="D27:G27"/>
    <mergeCell ref="F6:H6"/>
    <mergeCell ref="I6:K6"/>
    <mergeCell ref="A9:K9"/>
    <mergeCell ref="A6:B6"/>
    <mergeCell ref="C6:E6"/>
    <mergeCell ref="A7:K7"/>
    <mergeCell ref="A8:B8"/>
    <mergeCell ref="C8:K8"/>
    <mergeCell ref="A1:K1"/>
    <mergeCell ref="A2:K2"/>
    <mergeCell ref="A3:K3"/>
    <mergeCell ref="A4:K4"/>
    <mergeCell ref="A5:K5"/>
    <mergeCell ref="A10:B10"/>
    <mergeCell ref="C10:K10"/>
    <mergeCell ref="A11:K11"/>
    <mergeCell ref="A23:K23"/>
    <mergeCell ref="B24:C24"/>
    <mergeCell ref="I24:K24"/>
    <mergeCell ref="A22:K22"/>
    <mergeCell ref="A21:H21"/>
    <mergeCell ref="I21:K21"/>
    <mergeCell ref="A12:K12"/>
    <mergeCell ref="B13:C13"/>
    <mergeCell ref="E13:G13"/>
    <mergeCell ref="I13:K13"/>
    <mergeCell ref="B14:C14"/>
    <mergeCell ref="E14:G14"/>
    <mergeCell ref="I14:K14"/>
    <mergeCell ref="B25:C25"/>
    <mergeCell ref="B26:C26"/>
    <mergeCell ref="I34:K34"/>
    <mergeCell ref="A33:K33"/>
    <mergeCell ref="I25:K25"/>
    <mergeCell ref="I26:K26"/>
    <mergeCell ref="I27:K27"/>
    <mergeCell ref="I28:K28"/>
    <mergeCell ref="I29:K29"/>
    <mergeCell ref="I30:K30"/>
    <mergeCell ref="B29:C29"/>
    <mergeCell ref="B30:C30"/>
    <mergeCell ref="A34:H34"/>
    <mergeCell ref="B27:C27"/>
    <mergeCell ref="B28:C28"/>
    <mergeCell ref="B31:C31"/>
    <mergeCell ref="B32:C32"/>
    <mergeCell ref="D32:G32"/>
  </mergeCells>
  <pageMargins left="0.25" right="0.25" top="0.75" bottom="0.75" header="0.3" footer="0.3"/>
  <pageSetup scale="76" orientation="landscape" horizontalDpi="1200" verticalDpi="1200"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D7C5-42A7-4380-B215-3465870E7D25}">
  <dimension ref="A1:N56"/>
  <sheetViews>
    <sheetView topLeftCell="A19" zoomScale="85" zoomScaleNormal="85" workbookViewId="0">
      <selection activeCell="A30" sqref="A30:XFD56"/>
    </sheetView>
  </sheetViews>
  <sheetFormatPr defaultRowHeight="15" x14ac:dyDescent="0.25"/>
  <cols>
    <col min="1" max="1" width="54.42578125" style="12" bestFit="1" customWidth="1"/>
    <col min="2" max="2" width="9.140625" style="12"/>
    <col min="3" max="3" width="38" style="12" bestFit="1" customWidth="1"/>
    <col min="4" max="4" width="9.140625" style="12"/>
    <col min="5" max="5" width="45.85546875" style="12" bestFit="1" customWidth="1"/>
    <col min="6" max="16384" width="9.140625" style="12"/>
  </cols>
  <sheetData>
    <row r="1" spans="1:7" s="1" customFormat="1" ht="30" customHeight="1" x14ac:dyDescent="0.25">
      <c r="A1" s="8" t="s">
        <v>16</v>
      </c>
      <c r="C1" s="8" t="s">
        <v>17</v>
      </c>
      <c r="D1" s="8" t="s">
        <v>21</v>
      </c>
      <c r="F1" s="9" t="s">
        <v>20</v>
      </c>
      <c r="G1" s="8" t="s">
        <v>38</v>
      </c>
    </row>
    <row r="2" spans="1:7" s="1" customFormat="1" ht="30" customHeight="1" x14ac:dyDescent="0.25">
      <c r="C2" s="1" t="s">
        <v>18</v>
      </c>
      <c r="D2" s="1">
        <v>1</v>
      </c>
      <c r="E2" s="10" t="s">
        <v>19</v>
      </c>
      <c r="F2" s="4"/>
      <c r="G2" s="1" t="s">
        <v>33</v>
      </c>
    </row>
    <row r="3" spans="1:7" s="1" customFormat="1" ht="30" customHeight="1" x14ac:dyDescent="0.25">
      <c r="D3" s="1">
        <v>2</v>
      </c>
      <c r="E3" s="11" t="s">
        <v>28</v>
      </c>
      <c r="F3" s="4"/>
      <c r="G3" s="1" t="s">
        <v>34</v>
      </c>
    </row>
    <row r="4" spans="1:7" s="1" customFormat="1" ht="30" customHeight="1" x14ac:dyDescent="0.25">
      <c r="D4" s="1">
        <v>3</v>
      </c>
      <c r="E4" s="11" t="s">
        <v>22</v>
      </c>
      <c r="F4" s="4"/>
    </row>
    <row r="5" spans="1:7" s="1" customFormat="1" ht="30" customHeight="1" x14ac:dyDescent="0.25">
      <c r="D5" s="1">
        <v>4</v>
      </c>
      <c r="E5" s="11" t="s">
        <v>27</v>
      </c>
      <c r="F5" s="4"/>
    </row>
    <row r="6" spans="1:7" s="1" customFormat="1" ht="30" customHeight="1" x14ac:dyDescent="0.25">
      <c r="D6" s="1">
        <v>5</v>
      </c>
      <c r="E6" s="11" t="s">
        <v>25</v>
      </c>
      <c r="F6" s="4"/>
      <c r="G6" s="8" t="s">
        <v>35</v>
      </c>
    </row>
    <row r="7" spans="1:7" s="1" customFormat="1" ht="30" customHeight="1" x14ac:dyDescent="0.25">
      <c r="D7" s="1">
        <v>6</v>
      </c>
      <c r="E7" s="11" t="s">
        <v>26</v>
      </c>
      <c r="F7" s="4"/>
      <c r="G7" s="1" t="s">
        <v>37</v>
      </c>
    </row>
    <row r="8" spans="1:7" s="1" customFormat="1" ht="30" customHeight="1" x14ac:dyDescent="0.25">
      <c r="D8" s="1">
        <v>7</v>
      </c>
      <c r="E8" s="11" t="s">
        <v>29</v>
      </c>
      <c r="F8" s="4"/>
      <c r="G8" s="1" t="s">
        <v>36</v>
      </c>
    </row>
    <row r="9" spans="1:7" s="1" customFormat="1" ht="30" customHeight="1" x14ac:dyDescent="0.25">
      <c r="D9" s="1">
        <v>8</v>
      </c>
      <c r="E9" s="11" t="s">
        <v>30</v>
      </c>
      <c r="F9" s="4"/>
    </row>
    <row r="10" spans="1:7" s="1" customFormat="1" ht="30" customHeight="1" x14ac:dyDescent="0.25">
      <c r="D10" s="1">
        <v>9</v>
      </c>
      <c r="E10" s="11" t="s">
        <v>31</v>
      </c>
      <c r="F10" s="4"/>
    </row>
    <row r="11" spans="1:7" s="1" customFormat="1" ht="30" customHeight="1" x14ac:dyDescent="0.25">
      <c r="D11" s="1">
        <v>10</v>
      </c>
      <c r="E11" s="11" t="s">
        <v>24</v>
      </c>
      <c r="F11" s="4"/>
    </row>
    <row r="12" spans="1:7" s="1" customFormat="1" ht="30" customHeight="1" x14ac:dyDescent="0.25">
      <c r="D12" s="1">
        <v>11</v>
      </c>
      <c r="E12" s="11" t="s">
        <v>32</v>
      </c>
      <c r="F12" s="4"/>
    </row>
    <row r="13" spans="1:7" s="1" customFormat="1" ht="30" customHeight="1" x14ac:dyDescent="0.25">
      <c r="D13" s="1">
        <v>12</v>
      </c>
      <c r="E13" s="11" t="s">
        <v>23</v>
      </c>
      <c r="F13" s="4"/>
    </row>
    <row r="19" spans="1:14" s="1" customFormat="1" ht="30" customHeight="1" x14ac:dyDescent="0.25">
      <c r="A19" s="92" t="s">
        <v>64</v>
      </c>
      <c r="B19" s="93"/>
      <c r="C19" s="93"/>
      <c r="D19" s="93"/>
      <c r="E19" s="93"/>
      <c r="F19" s="93"/>
      <c r="G19" s="93"/>
      <c r="H19" s="93"/>
      <c r="I19" s="93"/>
      <c r="J19" s="93"/>
      <c r="K19" s="93"/>
      <c r="L19" s="93"/>
      <c r="M19" s="93"/>
      <c r="N19" s="94"/>
    </row>
    <row r="20" spans="1:14" s="19" customFormat="1" ht="49.5" customHeight="1" x14ac:dyDescent="0.25">
      <c r="A20" s="21" t="s">
        <v>45</v>
      </c>
      <c r="B20" s="90" t="s">
        <v>66</v>
      </c>
      <c r="C20" s="91"/>
      <c r="D20" s="21" t="s">
        <v>46</v>
      </c>
      <c r="E20" s="21" t="s">
        <v>47</v>
      </c>
      <c r="F20" s="21" t="s">
        <v>48</v>
      </c>
      <c r="G20" s="21"/>
      <c r="H20" s="21" t="s">
        <v>49</v>
      </c>
      <c r="I20" s="21" t="s">
        <v>56</v>
      </c>
      <c r="J20" s="26"/>
      <c r="K20" s="28"/>
      <c r="L20" s="21" t="s">
        <v>51</v>
      </c>
      <c r="M20" s="21" t="s">
        <v>52</v>
      </c>
      <c r="N20" s="21" t="s">
        <v>0</v>
      </c>
    </row>
    <row r="21" spans="1:14" s="1" customFormat="1" ht="30" customHeight="1" x14ac:dyDescent="0.25">
      <c r="A21" s="87" t="s">
        <v>67</v>
      </c>
      <c r="B21" s="95" t="s">
        <v>53</v>
      </c>
      <c r="C21" s="96"/>
      <c r="D21" s="22" t="s">
        <v>54</v>
      </c>
      <c r="E21" s="30">
        <v>150</v>
      </c>
      <c r="F21" s="22">
        <v>1</v>
      </c>
      <c r="G21" s="23"/>
      <c r="H21" s="30">
        <f>E21*F21</f>
        <v>150</v>
      </c>
      <c r="I21" s="87">
        <v>1</v>
      </c>
      <c r="J21" s="27"/>
      <c r="K21" s="29"/>
      <c r="L21" s="84" t="e">
        <f>Sheet1!$K$47</f>
        <v>#DIV/0!</v>
      </c>
      <c r="M21" s="84" t="e">
        <f>SUM(H21:H22)+(L21*I21)</f>
        <v>#DIV/0!</v>
      </c>
      <c r="N21" s="103"/>
    </row>
    <row r="22" spans="1:14" s="1" customFormat="1" ht="30" customHeight="1" x14ac:dyDescent="0.25">
      <c r="A22" s="88"/>
      <c r="B22" s="97"/>
      <c r="C22" s="98"/>
      <c r="D22" s="22" t="s">
        <v>55</v>
      </c>
      <c r="E22" s="30">
        <v>20</v>
      </c>
      <c r="F22" s="22">
        <v>2</v>
      </c>
      <c r="G22" s="23"/>
      <c r="H22" s="30">
        <f>E22*F22</f>
        <v>40</v>
      </c>
      <c r="I22" s="88"/>
      <c r="J22" s="27"/>
      <c r="K22" s="29"/>
      <c r="L22" s="85"/>
      <c r="M22" s="85"/>
      <c r="N22" s="104"/>
    </row>
    <row r="23" spans="1:14" s="1" customFormat="1" ht="30" customHeight="1" x14ac:dyDescent="0.25">
      <c r="A23" s="89"/>
      <c r="B23" s="99"/>
      <c r="C23" s="100"/>
      <c r="D23" s="22"/>
      <c r="E23" s="30"/>
      <c r="F23" s="22"/>
      <c r="G23" s="23"/>
      <c r="H23" s="30"/>
      <c r="I23" s="89"/>
      <c r="J23" s="27"/>
      <c r="K23" s="29"/>
      <c r="L23" s="86"/>
      <c r="M23" s="86"/>
      <c r="N23" s="105"/>
    </row>
    <row r="24" spans="1:14" s="1" customFormat="1" ht="30" customHeight="1" x14ac:dyDescent="0.25">
      <c r="A24" s="22" t="s">
        <v>68</v>
      </c>
      <c r="B24" s="101" t="s">
        <v>50</v>
      </c>
      <c r="C24" s="102"/>
      <c r="D24" s="22"/>
      <c r="E24" s="30"/>
      <c r="F24" s="22"/>
      <c r="G24" s="23"/>
      <c r="H24" s="23"/>
      <c r="I24" s="22"/>
      <c r="J24" s="27"/>
      <c r="K24" s="29"/>
      <c r="L24" s="25" t="e">
        <f>Sheet1!$K$47</f>
        <v>#DIV/0!</v>
      </c>
      <c r="M24" s="25"/>
      <c r="N24" s="24"/>
    </row>
    <row r="25" spans="1:14" s="1" customFormat="1" ht="30" customHeight="1" x14ac:dyDescent="0.25">
      <c r="A25" s="22" t="s">
        <v>69</v>
      </c>
      <c r="B25" s="101" t="s">
        <v>50</v>
      </c>
      <c r="C25" s="102"/>
      <c r="D25" s="22"/>
      <c r="E25" s="30"/>
      <c r="F25" s="22"/>
      <c r="G25" s="23"/>
      <c r="H25" s="23"/>
      <c r="I25" s="22"/>
      <c r="J25" s="27"/>
      <c r="K25" s="29"/>
      <c r="L25" s="25" t="e">
        <f>Sheet1!$K$47</f>
        <v>#DIV/0!</v>
      </c>
      <c r="M25" s="25"/>
      <c r="N25" s="24"/>
    </row>
    <row r="26" spans="1:14" s="1" customFormat="1" ht="30" customHeight="1" x14ac:dyDescent="0.25">
      <c r="A26" s="22" t="s">
        <v>70</v>
      </c>
      <c r="B26" s="101" t="s">
        <v>50</v>
      </c>
      <c r="C26" s="102"/>
      <c r="D26" s="22"/>
      <c r="E26" s="30"/>
      <c r="F26" s="22"/>
      <c r="G26" s="23"/>
      <c r="H26" s="23"/>
      <c r="I26" s="22"/>
      <c r="J26" s="27"/>
      <c r="K26" s="29"/>
      <c r="L26" s="25" t="e">
        <f>Sheet1!$K$47</f>
        <v>#DIV/0!</v>
      </c>
      <c r="M26" s="25"/>
      <c r="N26" s="24"/>
    </row>
    <row r="27" spans="1:14" s="1" customFormat="1" ht="30" customHeight="1" x14ac:dyDescent="0.25">
      <c r="A27" s="22" t="s">
        <v>71</v>
      </c>
      <c r="B27" s="101" t="s">
        <v>50</v>
      </c>
      <c r="C27" s="102"/>
      <c r="D27" s="22"/>
      <c r="E27" s="30"/>
      <c r="F27" s="22"/>
      <c r="G27" s="23"/>
      <c r="H27" s="23"/>
      <c r="I27" s="22"/>
      <c r="J27" s="27"/>
      <c r="K27" s="29"/>
      <c r="L27" s="25" t="e">
        <f>Sheet1!$K$47</f>
        <v>#DIV/0!</v>
      </c>
      <c r="M27" s="25"/>
      <c r="N27" s="24"/>
    </row>
    <row r="28" spans="1:14" s="1" customFormat="1" ht="30" customHeight="1" x14ac:dyDescent="0.25">
      <c r="A28" s="22" t="s">
        <v>72</v>
      </c>
      <c r="B28" s="101" t="s">
        <v>50</v>
      </c>
      <c r="C28" s="102"/>
      <c r="D28" s="22"/>
      <c r="E28" s="30"/>
      <c r="F28" s="22"/>
      <c r="G28" s="23"/>
      <c r="H28" s="23"/>
      <c r="I28" s="22"/>
      <c r="J28" s="27"/>
      <c r="K28" s="29"/>
      <c r="L28" s="25" t="e">
        <f>Sheet1!$K$47</f>
        <v>#DIV/0!</v>
      </c>
      <c r="M28" s="25"/>
      <c r="N28" s="24"/>
    </row>
    <row r="30" spans="1:14" s="1" customFormat="1" ht="27" customHeight="1" x14ac:dyDescent="0.25">
      <c r="A30" s="92" t="s">
        <v>63</v>
      </c>
      <c r="B30" s="93"/>
      <c r="C30" s="93"/>
      <c r="D30" s="93"/>
      <c r="E30" s="93"/>
      <c r="F30" s="93"/>
      <c r="G30" s="93"/>
      <c r="H30" s="93"/>
      <c r="I30" s="93"/>
      <c r="J30" s="93"/>
      <c r="K30" s="93"/>
      <c r="L30" s="93"/>
      <c r="M30" s="93"/>
      <c r="N30" s="94"/>
    </row>
    <row r="31" spans="1:14" s="2" customFormat="1" ht="60.75" customHeight="1" x14ac:dyDescent="0.25">
      <c r="A31" s="64" t="s">
        <v>2</v>
      </c>
      <c r="B31" s="65"/>
      <c r="C31" s="5" t="s">
        <v>7</v>
      </c>
      <c r="D31" s="7" t="s">
        <v>8</v>
      </c>
      <c r="E31" s="70" t="s">
        <v>5</v>
      </c>
      <c r="F31" s="71"/>
      <c r="G31" s="31" t="s">
        <v>57</v>
      </c>
      <c r="H31" s="70" t="s">
        <v>6</v>
      </c>
      <c r="I31" s="71"/>
      <c r="J31" s="32" t="s">
        <v>58</v>
      </c>
      <c r="K31" s="33" t="s">
        <v>59</v>
      </c>
      <c r="L31" s="77" t="s">
        <v>0</v>
      </c>
      <c r="M31" s="77"/>
      <c r="N31" s="77"/>
    </row>
    <row r="32" spans="1:14" s="1" customFormat="1" ht="252" x14ac:dyDescent="0.25">
      <c r="A32" s="62" t="s">
        <v>3</v>
      </c>
      <c r="B32" s="63"/>
      <c r="C32" s="6" t="s">
        <v>9</v>
      </c>
      <c r="D32" s="34" t="s">
        <v>10</v>
      </c>
      <c r="E32" s="66">
        <v>0</v>
      </c>
      <c r="F32" s="67"/>
      <c r="G32" s="16" t="e">
        <f>$D32*$E32</f>
        <v>#VALUE!</v>
      </c>
      <c r="H32" s="66">
        <v>0</v>
      </c>
      <c r="I32" s="67"/>
      <c r="J32" s="16" t="e">
        <f>$H32*$D32</f>
        <v>#VALUE!</v>
      </c>
      <c r="K32" s="15">
        <f>AVERAGE(H32,E32)</f>
        <v>0</v>
      </c>
      <c r="L32" s="73"/>
      <c r="M32" s="73"/>
      <c r="N32" s="74"/>
    </row>
    <row r="33" spans="1:14" s="1" customFormat="1" ht="30" customHeight="1" x14ac:dyDescent="0.25">
      <c r="A33" s="60"/>
      <c r="B33" s="61"/>
      <c r="C33" s="6" t="s">
        <v>9</v>
      </c>
      <c r="D33" s="13">
        <v>0</v>
      </c>
      <c r="E33" s="66">
        <v>0</v>
      </c>
      <c r="F33" s="67"/>
      <c r="G33" s="16">
        <f>$D33*$E33</f>
        <v>0</v>
      </c>
      <c r="H33" s="66">
        <v>0</v>
      </c>
      <c r="I33" s="67"/>
      <c r="J33" s="16">
        <f>$H33*$D33</f>
        <v>0</v>
      </c>
      <c r="K33" s="15">
        <f>AVERAGE(H33,E33)</f>
        <v>0</v>
      </c>
      <c r="L33" s="73"/>
      <c r="M33" s="73"/>
      <c r="N33" s="74"/>
    </row>
    <row r="34" spans="1:14" s="1" customFormat="1" ht="30" customHeight="1" x14ac:dyDescent="0.25">
      <c r="A34" s="60"/>
      <c r="B34" s="61"/>
      <c r="C34" s="6" t="s">
        <v>9</v>
      </c>
      <c r="D34" s="13">
        <v>0</v>
      </c>
      <c r="E34" s="66">
        <v>0</v>
      </c>
      <c r="F34" s="67"/>
      <c r="G34" s="16">
        <f>$D34*$E34</f>
        <v>0</v>
      </c>
      <c r="H34" s="66">
        <v>0</v>
      </c>
      <c r="I34" s="67"/>
      <c r="J34" s="16">
        <f>$H34*$D34</f>
        <v>0</v>
      </c>
      <c r="K34" s="15">
        <f>AVERAGE(H34,E34)</f>
        <v>0</v>
      </c>
      <c r="L34" s="73"/>
      <c r="M34" s="73"/>
      <c r="N34" s="74"/>
    </row>
    <row r="35" spans="1:14" s="1" customFormat="1" ht="30" customHeight="1" x14ac:dyDescent="0.25">
      <c r="A35" s="60"/>
      <c r="B35" s="61"/>
      <c r="C35" s="6" t="s">
        <v>9</v>
      </c>
      <c r="D35" s="13">
        <v>0</v>
      </c>
      <c r="E35" s="66">
        <v>0</v>
      </c>
      <c r="F35" s="67"/>
      <c r="G35" s="16">
        <f>$D35*$E35</f>
        <v>0</v>
      </c>
      <c r="H35" s="66">
        <v>0</v>
      </c>
      <c r="I35" s="67"/>
      <c r="J35" s="16">
        <f>$H35*$D35</f>
        <v>0</v>
      </c>
      <c r="K35" s="15">
        <f>AVERAGE(H35,E35)</f>
        <v>0</v>
      </c>
      <c r="L35" s="73"/>
      <c r="M35" s="73"/>
      <c r="N35" s="74"/>
    </row>
    <row r="36" spans="1:14" s="1" customFormat="1" ht="30" hidden="1" customHeight="1" x14ac:dyDescent="0.25">
      <c r="A36" s="81" t="s">
        <v>43</v>
      </c>
      <c r="B36" s="82"/>
      <c r="C36" s="82"/>
      <c r="D36" s="83"/>
      <c r="E36" s="68" t="e">
        <f>G36</f>
        <v>#VALUE!</v>
      </c>
      <c r="F36" s="69"/>
      <c r="G36" s="14" t="e">
        <f>SUM(G32:G35)</f>
        <v>#VALUE!</v>
      </c>
      <c r="H36" s="68" t="e">
        <f>J36</f>
        <v>#VALUE!</v>
      </c>
      <c r="I36" s="69"/>
      <c r="J36" s="14" t="e">
        <f>SUM(J32:J35)</f>
        <v>#VALUE!</v>
      </c>
      <c r="K36" s="20" t="e">
        <f>AVERAGEIF(K30:K35,"&lt;&gt;0")</f>
        <v>#DIV/0!</v>
      </c>
      <c r="L36" s="75"/>
      <c r="M36" s="75"/>
      <c r="N36" s="76"/>
    </row>
    <row r="37" spans="1:14" s="1" customFormat="1" ht="8.1" customHeight="1" x14ac:dyDescent="0.25">
      <c r="A37" s="78"/>
      <c r="B37" s="79"/>
      <c r="C37" s="79"/>
      <c r="D37" s="79"/>
      <c r="E37" s="79"/>
      <c r="F37" s="79"/>
      <c r="G37" s="79"/>
      <c r="H37" s="79"/>
      <c r="I37" s="79"/>
      <c r="J37" s="79"/>
      <c r="K37" s="79"/>
      <c r="L37" s="79"/>
      <c r="M37" s="79"/>
      <c r="N37" s="80"/>
    </row>
    <row r="38" spans="1:14" s="2" customFormat="1" ht="60.75" customHeight="1" x14ac:dyDescent="0.25">
      <c r="A38" s="64" t="s">
        <v>11</v>
      </c>
      <c r="B38" s="65"/>
      <c r="C38" s="5" t="s">
        <v>7</v>
      </c>
      <c r="D38" s="7" t="s">
        <v>8</v>
      </c>
      <c r="E38" s="70" t="s">
        <v>41</v>
      </c>
      <c r="F38" s="71"/>
      <c r="G38" s="31" t="s">
        <v>60</v>
      </c>
      <c r="H38" s="70" t="s">
        <v>42</v>
      </c>
      <c r="I38" s="71"/>
      <c r="J38" s="32" t="s">
        <v>61</v>
      </c>
      <c r="K38" s="33" t="s">
        <v>62</v>
      </c>
      <c r="L38" s="77" t="s">
        <v>0</v>
      </c>
      <c r="M38" s="77"/>
      <c r="N38" s="77"/>
    </row>
    <row r="39" spans="1:14" s="1" customFormat="1" ht="51.75" customHeight="1" x14ac:dyDescent="0.25">
      <c r="A39" s="62" t="s">
        <v>4</v>
      </c>
      <c r="B39" s="63"/>
      <c r="C39" s="6" t="s">
        <v>9</v>
      </c>
      <c r="D39" s="34" t="s">
        <v>14</v>
      </c>
      <c r="E39" s="66">
        <v>0</v>
      </c>
      <c r="F39" s="67"/>
      <c r="G39" s="3" t="e">
        <f t="shared" ref="G39:G46" si="0">$E39*$D39</f>
        <v>#VALUE!</v>
      </c>
      <c r="H39" s="66">
        <v>0</v>
      </c>
      <c r="I39" s="67"/>
      <c r="J39" s="3" t="e">
        <f t="shared" ref="J39:J46" si="1">$D39*$H39</f>
        <v>#VALUE!</v>
      </c>
      <c r="K39" s="15">
        <f t="shared" ref="K39:K46" si="2">AVERAGE(H39,E39)</f>
        <v>0</v>
      </c>
      <c r="L39" s="73"/>
      <c r="M39" s="73"/>
      <c r="N39" s="74"/>
    </row>
    <row r="40" spans="1:14" s="1" customFormat="1" ht="30" customHeight="1" x14ac:dyDescent="0.25">
      <c r="A40" s="58"/>
      <c r="B40" s="59"/>
      <c r="C40" s="6" t="s">
        <v>9</v>
      </c>
      <c r="D40" s="6">
        <v>0</v>
      </c>
      <c r="E40" s="66">
        <v>0</v>
      </c>
      <c r="F40" s="67"/>
      <c r="G40" s="3">
        <f t="shared" si="0"/>
        <v>0</v>
      </c>
      <c r="H40" s="66">
        <v>0</v>
      </c>
      <c r="I40" s="67"/>
      <c r="J40" s="3">
        <f t="shared" si="1"/>
        <v>0</v>
      </c>
      <c r="K40" s="15">
        <f t="shared" si="2"/>
        <v>0</v>
      </c>
      <c r="L40" s="73"/>
      <c r="M40" s="73"/>
      <c r="N40" s="74"/>
    </row>
    <row r="41" spans="1:14" s="1" customFormat="1" ht="30" customHeight="1" x14ac:dyDescent="0.25">
      <c r="A41" s="58"/>
      <c r="B41" s="59"/>
      <c r="C41" s="6" t="s">
        <v>9</v>
      </c>
      <c r="D41" s="6">
        <v>0</v>
      </c>
      <c r="E41" s="66">
        <v>0</v>
      </c>
      <c r="F41" s="67"/>
      <c r="G41" s="3">
        <f t="shared" si="0"/>
        <v>0</v>
      </c>
      <c r="H41" s="66">
        <v>0</v>
      </c>
      <c r="I41" s="67"/>
      <c r="J41" s="3">
        <f t="shared" si="1"/>
        <v>0</v>
      </c>
      <c r="K41" s="15">
        <f t="shared" si="2"/>
        <v>0</v>
      </c>
      <c r="L41" s="73"/>
      <c r="M41" s="73"/>
      <c r="N41" s="74"/>
    </row>
    <row r="42" spans="1:14" s="1" customFormat="1" ht="30" customHeight="1" x14ac:dyDescent="0.25">
      <c r="A42" s="58"/>
      <c r="B42" s="59"/>
      <c r="C42" s="6" t="s">
        <v>9</v>
      </c>
      <c r="D42" s="6">
        <v>0</v>
      </c>
      <c r="E42" s="66">
        <v>0</v>
      </c>
      <c r="F42" s="67"/>
      <c r="G42" s="3">
        <f t="shared" si="0"/>
        <v>0</v>
      </c>
      <c r="H42" s="66">
        <v>0</v>
      </c>
      <c r="I42" s="67"/>
      <c r="J42" s="3">
        <f t="shared" si="1"/>
        <v>0</v>
      </c>
      <c r="K42" s="15">
        <f t="shared" si="2"/>
        <v>0</v>
      </c>
      <c r="L42" s="73"/>
      <c r="M42" s="73"/>
      <c r="N42" s="74"/>
    </row>
    <row r="43" spans="1:14" s="1" customFormat="1" ht="30" customHeight="1" x14ac:dyDescent="0.25">
      <c r="A43" s="58"/>
      <c r="B43" s="59"/>
      <c r="C43" s="6" t="s">
        <v>9</v>
      </c>
      <c r="D43" s="6">
        <v>0</v>
      </c>
      <c r="E43" s="66">
        <v>0</v>
      </c>
      <c r="F43" s="67"/>
      <c r="G43" s="3">
        <f t="shared" si="0"/>
        <v>0</v>
      </c>
      <c r="H43" s="66">
        <v>0</v>
      </c>
      <c r="I43" s="67"/>
      <c r="J43" s="3">
        <f t="shared" si="1"/>
        <v>0</v>
      </c>
      <c r="K43" s="15">
        <f t="shared" si="2"/>
        <v>0</v>
      </c>
      <c r="L43" s="73"/>
      <c r="M43" s="73"/>
      <c r="N43" s="74"/>
    </row>
    <row r="44" spans="1:14" s="1" customFormat="1" ht="30" customHeight="1" x14ac:dyDescent="0.25">
      <c r="A44" s="58"/>
      <c r="B44" s="59"/>
      <c r="C44" s="6" t="s">
        <v>9</v>
      </c>
      <c r="D44" s="6">
        <v>0</v>
      </c>
      <c r="E44" s="66">
        <v>0</v>
      </c>
      <c r="F44" s="67"/>
      <c r="G44" s="3">
        <f t="shared" si="0"/>
        <v>0</v>
      </c>
      <c r="H44" s="66">
        <v>0</v>
      </c>
      <c r="I44" s="67"/>
      <c r="J44" s="3">
        <f t="shared" si="1"/>
        <v>0</v>
      </c>
      <c r="K44" s="15">
        <f t="shared" si="2"/>
        <v>0</v>
      </c>
      <c r="L44" s="73"/>
      <c r="M44" s="73"/>
      <c r="N44" s="74"/>
    </row>
    <row r="45" spans="1:14" s="1" customFormat="1" ht="30" customHeight="1" x14ac:dyDescent="0.25">
      <c r="A45" s="58"/>
      <c r="B45" s="59"/>
      <c r="C45" s="6" t="s">
        <v>9</v>
      </c>
      <c r="D45" s="6">
        <v>0</v>
      </c>
      <c r="E45" s="66">
        <v>0</v>
      </c>
      <c r="F45" s="67"/>
      <c r="G45" s="3">
        <f t="shared" si="0"/>
        <v>0</v>
      </c>
      <c r="H45" s="66">
        <v>0</v>
      </c>
      <c r="I45" s="67"/>
      <c r="J45" s="3">
        <f t="shared" si="1"/>
        <v>0</v>
      </c>
      <c r="K45" s="15">
        <f t="shared" si="2"/>
        <v>0</v>
      </c>
      <c r="L45" s="73"/>
      <c r="M45" s="73"/>
      <c r="N45" s="74"/>
    </row>
    <row r="46" spans="1:14" s="1" customFormat="1" ht="30" customHeight="1" x14ac:dyDescent="0.25">
      <c r="A46" s="58"/>
      <c r="B46" s="59"/>
      <c r="C46" s="6" t="s">
        <v>9</v>
      </c>
      <c r="D46" s="6">
        <v>0</v>
      </c>
      <c r="E46" s="66">
        <v>0</v>
      </c>
      <c r="F46" s="67"/>
      <c r="G46" s="3">
        <f t="shared" si="0"/>
        <v>0</v>
      </c>
      <c r="H46" s="66">
        <v>0</v>
      </c>
      <c r="I46" s="67"/>
      <c r="J46" s="3">
        <f t="shared" si="1"/>
        <v>0</v>
      </c>
      <c r="K46" s="15">
        <f t="shared" si="2"/>
        <v>0</v>
      </c>
      <c r="L46" s="73"/>
      <c r="M46" s="73"/>
      <c r="N46" s="74"/>
    </row>
    <row r="47" spans="1:14" s="1" customFormat="1" ht="30" hidden="1" customHeight="1" x14ac:dyDescent="0.25">
      <c r="A47" s="81" t="s">
        <v>44</v>
      </c>
      <c r="B47" s="82"/>
      <c r="C47" s="82"/>
      <c r="D47" s="83"/>
      <c r="E47" s="68" t="e">
        <f>SUM(G39:G46)*2080</f>
        <v>#VALUE!</v>
      </c>
      <c r="F47" s="69"/>
      <c r="G47" s="17">
        <v>2080</v>
      </c>
      <c r="H47" s="68" t="e">
        <f>SUM(J39:J46)*2080</f>
        <v>#VALUE!</v>
      </c>
      <c r="I47" s="69"/>
      <c r="J47" s="17">
        <v>2080</v>
      </c>
      <c r="K47" s="20" t="e">
        <f>AVERAGEIF(K39:K46,"&lt;&gt;0")</f>
        <v>#DIV/0!</v>
      </c>
      <c r="L47" s="75"/>
      <c r="M47" s="75"/>
      <c r="N47" s="76"/>
    </row>
    <row r="48" spans="1:14" s="1" customFormat="1" ht="8.1" customHeight="1" x14ac:dyDescent="0.25">
      <c r="A48" s="78"/>
      <c r="B48" s="79"/>
      <c r="C48" s="79"/>
      <c r="D48" s="79"/>
      <c r="E48" s="79"/>
      <c r="F48" s="79"/>
      <c r="G48" s="79"/>
      <c r="H48" s="79"/>
      <c r="I48" s="79"/>
      <c r="J48" s="79"/>
      <c r="K48" s="79"/>
      <c r="L48" s="79"/>
      <c r="M48" s="79"/>
      <c r="N48" s="80"/>
    </row>
    <row r="49" spans="1:14" s="2" customFormat="1" ht="60.75" customHeight="1" x14ac:dyDescent="0.25">
      <c r="A49" s="72" t="s">
        <v>65</v>
      </c>
      <c r="B49" s="71"/>
      <c r="C49" s="5" t="s">
        <v>7</v>
      </c>
      <c r="D49" s="7" t="s">
        <v>8</v>
      </c>
      <c r="E49" s="70" t="s">
        <v>12</v>
      </c>
      <c r="F49" s="71"/>
      <c r="G49" s="31" t="s">
        <v>60</v>
      </c>
      <c r="H49" s="70" t="s">
        <v>13</v>
      </c>
      <c r="I49" s="71"/>
      <c r="J49" s="32" t="s">
        <v>61</v>
      </c>
      <c r="K49" s="33" t="s">
        <v>62</v>
      </c>
      <c r="L49" s="77" t="s">
        <v>0</v>
      </c>
      <c r="M49" s="77"/>
      <c r="N49" s="77"/>
    </row>
    <row r="50" spans="1:14" s="1" customFormat="1" ht="70.5" customHeight="1" x14ac:dyDescent="0.25">
      <c r="A50" s="58" t="s">
        <v>40</v>
      </c>
      <c r="B50" s="59"/>
      <c r="C50" s="6" t="s">
        <v>9</v>
      </c>
      <c r="D50" s="6" t="s">
        <v>15</v>
      </c>
      <c r="E50" s="66">
        <v>0</v>
      </c>
      <c r="F50" s="67"/>
      <c r="G50" s="16" t="e">
        <f>$E50*$D50</f>
        <v>#VALUE!</v>
      </c>
      <c r="H50" s="66">
        <v>0</v>
      </c>
      <c r="I50" s="67"/>
      <c r="J50" s="16" t="e">
        <f>$D50*$H50</f>
        <v>#VALUE!</v>
      </c>
      <c r="K50" s="15">
        <f>AVERAGE(H50,E50)</f>
        <v>0</v>
      </c>
      <c r="L50" s="73"/>
      <c r="M50" s="73"/>
      <c r="N50" s="74"/>
    </row>
    <row r="51" spans="1:14" s="1" customFormat="1" ht="30" customHeight="1" x14ac:dyDescent="0.25">
      <c r="A51" s="58"/>
      <c r="B51" s="59"/>
      <c r="C51" s="6" t="s">
        <v>9</v>
      </c>
      <c r="D51" s="6">
        <v>0</v>
      </c>
      <c r="E51" s="66">
        <v>0</v>
      </c>
      <c r="F51" s="67"/>
      <c r="G51" s="16">
        <f>$E51*$D51</f>
        <v>0</v>
      </c>
      <c r="H51" s="66">
        <v>0</v>
      </c>
      <c r="I51" s="67"/>
      <c r="J51" s="16">
        <f>$D51*$H51</f>
        <v>0</v>
      </c>
      <c r="K51" s="15">
        <f>AVERAGE(H51,E51)</f>
        <v>0</v>
      </c>
      <c r="L51" s="73"/>
      <c r="M51" s="73"/>
      <c r="N51" s="74"/>
    </row>
    <row r="52" spans="1:14" s="1" customFormat="1" ht="30" customHeight="1" x14ac:dyDescent="0.25">
      <c r="A52" s="18"/>
      <c r="B52" s="6"/>
      <c r="C52" s="6" t="s">
        <v>9</v>
      </c>
      <c r="D52" s="6">
        <v>0</v>
      </c>
      <c r="E52" s="66">
        <v>0</v>
      </c>
      <c r="F52" s="67"/>
      <c r="G52" s="16">
        <f>$E52*$D52</f>
        <v>0</v>
      </c>
      <c r="H52" s="66">
        <v>0</v>
      </c>
      <c r="I52" s="67"/>
      <c r="J52" s="16">
        <f>$D52*$H52</f>
        <v>0</v>
      </c>
      <c r="K52" s="15">
        <f>AVERAGE(H52,E52)</f>
        <v>0</v>
      </c>
      <c r="L52" s="73"/>
      <c r="M52" s="73"/>
      <c r="N52" s="74"/>
    </row>
    <row r="53" spans="1:14" s="1" customFormat="1" ht="30" customHeight="1" x14ac:dyDescent="0.25">
      <c r="A53" s="58"/>
      <c r="B53" s="59"/>
      <c r="C53" s="6" t="s">
        <v>9</v>
      </c>
      <c r="D53" s="6">
        <v>0</v>
      </c>
      <c r="E53" s="66">
        <v>0</v>
      </c>
      <c r="F53" s="67"/>
      <c r="G53" s="16">
        <f>$E53*$D53</f>
        <v>0</v>
      </c>
      <c r="H53" s="66">
        <v>0</v>
      </c>
      <c r="I53" s="67"/>
      <c r="J53" s="16">
        <f>$D53*$H53</f>
        <v>0</v>
      </c>
      <c r="K53" s="15">
        <f>AVERAGE(H53,E53)</f>
        <v>0</v>
      </c>
      <c r="L53" s="73"/>
      <c r="M53" s="73"/>
      <c r="N53" s="74"/>
    </row>
    <row r="54" spans="1:14" s="1" customFormat="1" ht="30" customHeight="1" x14ac:dyDescent="0.25">
      <c r="A54" s="58"/>
      <c r="B54" s="59"/>
      <c r="C54" s="6" t="s">
        <v>9</v>
      </c>
      <c r="D54" s="13">
        <v>0</v>
      </c>
      <c r="E54" s="66">
        <v>0</v>
      </c>
      <c r="F54" s="67"/>
      <c r="G54" s="16">
        <f>$E54*$D54</f>
        <v>0</v>
      </c>
      <c r="H54" s="66">
        <v>0</v>
      </c>
      <c r="I54" s="67"/>
      <c r="J54" s="16">
        <f>$D54*$H54</f>
        <v>0</v>
      </c>
      <c r="K54" s="15">
        <f>AVERAGE(H54,E54)</f>
        <v>0</v>
      </c>
      <c r="L54" s="73"/>
      <c r="M54" s="73"/>
      <c r="N54" s="74"/>
    </row>
    <row r="55" spans="1:14" s="1" customFormat="1" ht="30" hidden="1" customHeight="1" x14ac:dyDescent="0.25">
      <c r="A55" s="81" t="s">
        <v>44</v>
      </c>
      <c r="B55" s="82"/>
      <c r="C55" s="82"/>
      <c r="D55" s="83"/>
      <c r="E55" s="68" t="e">
        <f>SUM(G50:G54)*2080</f>
        <v>#VALUE!</v>
      </c>
      <c r="F55" s="69"/>
      <c r="G55" s="17">
        <v>2080</v>
      </c>
      <c r="H55" s="68" t="e">
        <f>SUM(J50:J54)*2080</f>
        <v>#VALUE!</v>
      </c>
      <c r="I55" s="69"/>
      <c r="J55" s="17">
        <v>2080</v>
      </c>
      <c r="K55" s="20" t="e">
        <f>AVERAGEIF(K50:K54,"&lt;&gt;0")</f>
        <v>#DIV/0!</v>
      </c>
      <c r="L55" s="75"/>
      <c r="M55" s="75"/>
      <c r="N55" s="76"/>
    </row>
    <row r="56" spans="1:14" s="1" customFormat="1" ht="8.1" customHeight="1" x14ac:dyDescent="0.25">
      <c r="A56" s="78"/>
      <c r="B56" s="79"/>
      <c r="C56" s="79"/>
      <c r="D56" s="79"/>
      <c r="E56" s="79"/>
      <c r="F56" s="79"/>
      <c r="G56" s="79"/>
      <c r="H56" s="79"/>
      <c r="I56" s="79"/>
      <c r="J56" s="79"/>
      <c r="K56" s="79"/>
      <c r="L56" s="79"/>
      <c r="M56" s="79"/>
      <c r="N56" s="80"/>
    </row>
  </sheetData>
  <mergeCells count="108">
    <mergeCell ref="A19:N19"/>
    <mergeCell ref="B27:C27"/>
    <mergeCell ref="B28:C28"/>
    <mergeCell ref="B24:C24"/>
    <mergeCell ref="B25:C25"/>
    <mergeCell ref="B26:C26"/>
    <mergeCell ref="N21:N23"/>
    <mergeCell ref="L21:L23"/>
    <mergeCell ref="L53:N53"/>
    <mergeCell ref="H38:I38"/>
    <mergeCell ref="E40:F40"/>
    <mergeCell ref="L31:N31"/>
    <mergeCell ref="L32:N32"/>
    <mergeCell ref="L33:N33"/>
    <mergeCell ref="L34:N34"/>
    <mergeCell ref="L35:N35"/>
    <mergeCell ref="L36:N36"/>
    <mergeCell ref="L41:N41"/>
    <mergeCell ref="L42:N42"/>
    <mergeCell ref="L43:N43"/>
    <mergeCell ref="E53:F53"/>
    <mergeCell ref="H32:I32"/>
    <mergeCell ref="H31:I31"/>
    <mergeCell ref="A35:B35"/>
    <mergeCell ref="L54:N54"/>
    <mergeCell ref="M21:M23"/>
    <mergeCell ref="I21:I23"/>
    <mergeCell ref="B20:C20"/>
    <mergeCell ref="A30:N30"/>
    <mergeCell ref="A56:N56"/>
    <mergeCell ref="A55:D55"/>
    <mergeCell ref="A54:B54"/>
    <mergeCell ref="A53:B53"/>
    <mergeCell ref="A51:B51"/>
    <mergeCell ref="A50:B50"/>
    <mergeCell ref="A21:A23"/>
    <mergeCell ref="B21:C23"/>
    <mergeCell ref="A31:B31"/>
    <mergeCell ref="H34:I34"/>
    <mergeCell ref="H35:I35"/>
    <mergeCell ref="L38:N38"/>
    <mergeCell ref="L39:N39"/>
    <mergeCell ref="L40:N40"/>
    <mergeCell ref="A37:N37"/>
    <mergeCell ref="A36:D36"/>
    <mergeCell ref="H33:I33"/>
    <mergeCell ref="H36:I36"/>
    <mergeCell ref="E38:F38"/>
    <mergeCell ref="E55:F55"/>
    <mergeCell ref="H50:I50"/>
    <mergeCell ref="H51:I51"/>
    <mergeCell ref="H52:I52"/>
    <mergeCell ref="H53:I53"/>
    <mergeCell ref="H54:I54"/>
    <mergeCell ref="H55:I55"/>
    <mergeCell ref="L44:N44"/>
    <mergeCell ref="L45:N45"/>
    <mergeCell ref="L46:N46"/>
    <mergeCell ref="L47:N47"/>
    <mergeCell ref="L49:N49"/>
    <mergeCell ref="A48:N48"/>
    <mergeCell ref="A47:D47"/>
    <mergeCell ref="E47:F47"/>
    <mergeCell ref="E46:F46"/>
    <mergeCell ref="A44:B44"/>
    <mergeCell ref="L55:N55"/>
    <mergeCell ref="L50:N50"/>
    <mergeCell ref="L51:N51"/>
    <mergeCell ref="L52:N52"/>
    <mergeCell ref="E50:F50"/>
    <mergeCell ref="E51:F51"/>
    <mergeCell ref="E52:F52"/>
    <mergeCell ref="E54:F54"/>
    <mergeCell ref="H44:I44"/>
    <mergeCell ref="H45:I45"/>
    <mergeCell ref="H46:I46"/>
    <mergeCell ref="H47:I47"/>
    <mergeCell ref="E49:F49"/>
    <mergeCell ref="A49:B49"/>
    <mergeCell ref="E31:F31"/>
    <mergeCell ref="E32:F32"/>
    <mergeCell ref="E33:F33"/>
    <mergeCell ref="E34:F34"/>
    <mergeCell ref="E35:F35"/>
    <mergeCell ref="E36:F36"/>
    <mergeCell ref="E39:F39"/>
    <mergeCell ref="H49:I49"/>
    <mergeCell ref="E44:F44"/>
    <mergeCell ref="E45:F45"/>
    <mergeCell ref="H39:I39"/>
    <mergeCell ref="H40:I40"/>
    <mergeCell ref="H41:I41"/>
    <mergeCell ref="H42:I42"/>
    <mergeCell ref="H43:I43"/>
    <mergeCell ref="E42:F42"/>
    <mergeCell ref="E43:F43"/>
    <mergeCell ref="A45:B45"/>
    <mergeCell ref="A46:B46"/>
    <mergeCell ref="A34:B34"/>
    <mergeCell ref="A33:B33"/>
    <mergeCell ref="A32:B32"/>
    <mergeCell ref="A38:B38"/>
    <mergeCell ref="E41:F41"/>
    <mergeCell ref="A43:B43"/>
    <mergeCell ref="A42:B42"/>
    <mergeCell ref="A41:B41"/>
    <mergeCell ref="A40:B40"/>
    <mergeCell ref="A39:B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9D6F05202C8541BD6F67E06AA0324F" ma:contentTypeVersion="2" ma:contentTypeDescription="Create a new document." ma:contentTypeScope="" ma:versionID="54aca9b1051289b3dbed502d74e828e5">
  <xsd:schema xmlns:xsd="http://www.w3.org/2001/XMLSchema" xmlns:xs="http://www.w3.org/2001/XMLSchema" xmlns:p="http://schemas.microsoft.com/office/2006/metadata/properties" xmlns:ns1="http://schemas.microsoft.com/sharepoint/v3" xmlns:ns2="0b5e217b-b0fe-4143-b7c3-eb7deefed767" xmlns:ns3="BF383BB2-D696-4607-8FA9-B28B62AAF53A" xmlns:ns4="bf383bb2-d696-4607-8fa9-b28b62aaf53a" targetNamespace="http://schemas.microsoft.com/office/2006/metadata/properties" ma:root="true" ma:fieldsID="1b902be0038df885d133983dac21974b" ns1:_="" ns2:_="" ns3:_="" ns4:_="">
    <xsd:import namespace="http://schemas.microsoft.com/sharepoint/v3"/>
    <xsd:import namespace="0b5e217b-b0fe-4143-b7c3-eb7deefed767"/>
    <xsd:import namespace="BF383BB2-D696-4607-8FA9-B28B62AAF53A"/>
    <xsd:import namespace="bf383bb2-d696-4607-8fa9-b28b62aaf53a"/>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ld2eafb265674126acf2589c0005308c" minOccurs="0"/>
                <xsd:element ref="ns2:TaxCatchAll" minOccurs="0"/>
                <xsd:element ref="ns3:d5405c4e56e249e586641fb8d5181951" minOccurs="0"/>
                <xsd:element ref="ns3:f14ff0b9acdf4cf9864d26ab5d117d53"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b5e217b-b0fe-4143-b7c3-eb7deefed7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element name="TaxCatchAll" ma:index="17" nillable="true" ma:displayName="Taxonomy Catch All Column" ma:hidden="true" ma:list="{77aec3b0-4d5a-4cfc-96d3-bdfe6c93f9fd}" ma:internalName="TaxCatchAll" ma:showField="CatchAllData" ma:web="0b5e217b-b0fe-4143-b7c3-eb7deefed76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F383BB2-D696-4607-8FA9-B28B62AAF53A" elementFormDefault="qualified">
    <xsd:import namespace="http://schemas.microsoft.com/office/2006/documentManagement/types"/>
    <xsd:import namespace="http://schemas.microsoft.com/office/infopath/2007/PartnerControls"/>
    <xsd:element name="ld2eafb265674126acf2589c0005308c" ma:index="16" nillable="true" ma:taxonomy="true" ma:internalName="ld2eafb265674126acf2589c0005308c" ma:taxonomyFieldName="Project_x0020_Phase" ma:displayName="Project Phase" ma:default="" ma:fieldId="{5d2eafb2-6567-4126-acf2-589c0005308c}" ma:sspId="72aac475-b1c2-42a5-8198-cbdd6838428f" ma:termSetId="20ab682f-f1d9-40f5-8789-82bb63784412" ma:anchorId="00000000-0000-0000-0000-000000000000" ma:open="false" ma:isKeyword="false">
      <xsd:complexType>
        <xsd:sequence>
          <xsd:element ref="pc:Terms" minOccurs="0" maxOccurs="1"/>
        </xsd:sequence>
      </xsd:complexType>
    </xsd:element>
    <xsd:element name="d5405c4e56e249e586641fb8d5181951" ma:index="19" nillable="true" ma:taxonomy="true" ma:internalName="d5405c4e56e249e586641fb8d5181951" ma:taxonomyFieldName="Deliverable_x0020_Status" ma:displayName="Deliverable Status" ma:default="" ma:fieldId="{d5405c4e-56e2-49e5-8664-1fb8d5181951}" ma:sspId="72aac475-b1c2-42a5-8198-cbdd6838428f" ma:termSetId="20ab682f-f1d9-40f5-8789-82bb63784412" ma:anchorId="30142038-3724-422e-8c1b-4698bc9490fe" ma:open="false" ma:isKeyword="false">
      <xsd:complexType>
        <xsd:sequence>
          <xsd:element ref="pc:Terms" minOccurs="0" maxOccurs="1"/>
        </xsd:sequence>
      </xsd:complexType>
    </xsd:element>
    <xsd:element name="f14ff0b9acdf4cf9864d26ab5d117d53" ma:index="21" nillable="true" ma:taxonomy="true" ma:internalName="f14ff0b9acdf4cf9864d26ab5d117d53" ma:taxonomyFieldName="Deliverable_x0020_Type" ma:displayName="Deliverable Type" ma:default="" ma:fieldId="{f14ff0b9-acdf-4cf9-864d-26ab5d117d53}" ma:sspId="72aac475-b1c2-42a5-8198-cbdd6838428f" ma:termSetId="20ab682f-f1d9-40f5-8789-82bb63784412" ma:anchorId="e8a020be-bf4d-48fb-921e-b4e268bb269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383bb2-d696-4607-8fa9-b28b62aaf53a"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b5e217b-b0fe-4143-b7c3-eb7deefed767">TS00-843775898-64</_dlc_DocId>
    <_dlc_DocIdUrl xmlns="0b5e217b-b0fe-4143-b7c3-eb7deefed767">
      <Url>https://denvercity.sharepoint.com/sites/TS/PMO/FMIS/_layouts/15/DocIdRedir.aspx?ID=TS00-843775898-64</Url>
      <Description>TS00-843775898-64</Description>
    </_dlc_DocIdUrl>
    <TaxCatchAll xmlns="0b5e217b-b0fe-4143-b7c3-eb7deefed767"/>
    <d5405c4e56e249e586641fb8d5181951 xmlns="BF383BB2-D696-4607-8FA9-B28B62AAF53A">
      <Terms xmlns="http://schemas.microsoft.com/office/infopath/2007/PartnerControls"/>
    </d5405c4e56e249e586641fb8d5181951>
    <ld2eafb265674126acf2589c0005308c xmlns="BF383BB2-D696-4607-8FA9-B28B62AAF53A">
      <Terms xmlns="http://schemas.microsoft.com/office/infopath/2007/PartnerControls"/>
    </ld2eafb265674126acf2589c0005308c>
    <PublishingExpirationDate xmlns="http://schemas.microsoft.com/sharepoint/v3" xsi:nil="true"/>
    <PublishingStartDate xmlns="http://schemas.microsoft.com/sharepoint/v3" xsi:nil="true"/>
    <f14ff0b9acdf4cf9864d26ab5d117d53 xmlns="BF383BB2-D696-4607-8FA9-B28B62AAF53A">
      <Terms xmlns="http://schemas.microsoft.com/office/infopath/2007/PartnerControls"/>
    </f14ff0b9acdf4cf9864d26ab5d117d53>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318A014-9CE1-4998-8D99-FE96C17FD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5e217b-b0fe-4143-b7c3-eb7deefed767"/>
    <ds:schemaRef ds:uri="BF383BB2-D696-4607-8FA9-B28B62AAF53A"/>
    <ds:schemaRef ds:uri="bf383bb2-d696-4607-8fa9-b28b62aaf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D1E82D-1C86-45D2-A181-A0E5743E7B38}">
  <ds:schemaRefs>
    <ds:schemaRef ds:uri="http://purl.org/dc/terms/"/>
    <ds:schemaRef ds:uri="http://schemas.openxmlformats.org/package/2006/metadata/core-properties"/>
    <ds:schemaRef ds:uri="http://purl.org/dc/dcmitype/"/>
    <ds:schemaRef ds:uri="http://schemas.microsoft.com/office/infopath/2007/PartnerControls"/>
    <ds:schemaRef ds:uri="BF383BB2-D696-4607-8FA9-B28B62AAF53A"/>
    <ds:schemaRef ds:uri="http://purl.org/dc/elements/1.1/"/>
    <ds:schemaRef ds:uri="http://schemas.microsoft.com/office/2006/metadata/properties"/>
    <ds:schemaRef ds:uri="http://schemas.microsoft.com/sharepoint/v3"/>
    <ds:schemaRef ds:uri="http://schemas.microsoft.com/office/2006/documentManagement/types"/>
    <ds:schemaRef ds:uri="bf383bb2-d696-4607-8fa9-b28b62aaf53a"/>
    <ds:schemaRef ds:uri="0b5e217b-b0fe-4143-b7c3-eb7deefed767"/>
    <ds:schemaRef ds:uri="http://www.w3.org/XML/1998/namespace"/>
  </ds:schemaRefs>
</ds:datastoreItem>
</file>

<file path=customXml/itemProps3.xml><?xml version="1.0" encoding="utf-8"?>
<ds:datastoreItem xmlns:ds="http://schemas.openxmlformats.org/officeDocument/2006/customXml" ds:itemID="{F213E4BB-D6A2-47CD-A30F-4447B4F2616B}">
  <ds:schemaRefs>
    <ds:schemaRef ds:uri="http://schemas.microsoft.com/sharepoint/v3/contenttype/forms"/>
  </ds:schemaRefs>
</ds:datastoreItem>
</file>

<file path=customXml/itemProps4.xml><?xml version="1.0" encoding="utf-8"?>
<ds:datastoreItem xmlns:ds="http://schemas.openxmlformats.org/officeDocument/2006/customXml" ds:itemID="{C7020F0D-E110-4EB2-B1A6-A869771CC05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RFP # 397-24 Pricing Form</vt:lpstr>
      <vt:lpstr>Sheet1</vt:lpstr>
      <vt:lpstr>'RFP # 397-24 Pricing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Hannu, Brenda D. - GS Purchasing</dc:creator>
  <cp:lastModifiedBy>Andrew Miskell</cp:lastModifiedBy>
  <cp:lastPrinted>2017-03-17T14:44:54Z</cp:lastPrinted>
  <dcterms:created xsi:type="dcterms:W3CDTF">2016-09-28T21:31:03Z</dcterms:created>
  <dcterms:modified xsi:type="dcterms:W3CDTF">2024-11-27T16:41:23Z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0x010100299D6F05202C8541BD6F67E06AA0324F</vt:lpwstr>
  </property>
  <property fmtid="{D5CDD505-2E9C-101B-9397-08002B2CF9AE}" pid="3" name="_dlc_DocIdItemGuid">
    <vt:lpwstr>ecdefd45-1ca1-4fa2-942d-9ccf68351b4e</vt:lpwstr>
  </property>
  <property fmtid="{D5CDD505-2E9C-101B-9397-08002B2CF9AE}" pid="4" name="Deliverable Type">
    <vt:lpwstr/>
  </property>
  <property fmtid="{D5CDD505-2E9C-101B-9397-08002B2CF9AE}" pid="5" name="f34ec62410a1476f839097ca3bca7659">
    <vt:lpwstr>Template|198b81c2-0e2f-4247-bda7-7f20b47dc7b3</vt:lpwstr>
  </property>
  <property fmtid="{D5CDD505-2E9C-101B-9397-08002B2CF9AE}" pid="6" name="Deliverable Status">
    <vt:lpwstr/>
  </property>
  <property fmtid="{D5CDD505-2E9C-101B-9397-08002B2CF9AE}" pid="7" name="Project Phase">
    <vt:lpwstr/>
  </property>
</Properties>
</file>