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Support Serv\Contracts-Purchasing\2024\152-24 Parks Pump Repair and Maintenance\2-Bid Documents\BidNet\1-Original Upload\"/>
    </mc:Choice>
  </mc:AlternateContent>
  <xr:revisionPtr revIDLastSave="0" documentId="13_ncr:1_{1A28FDAF-9251-423D-AA0C-948E20421EA0}" xr6:coauthVersionLast="47" xr6:coauthVersionMax="47" xr10:uidLastSave="{00000000-0000-0000-0000-000000000000}"/>
  <bookViews>
    <workbookView xWindow="-120" yWindow="-120" windowWidth="29040" windowHeight="15840" xr2:uid="{00000000-000D-0000-FFFF-FFFF00000000}"/>
  </bookViews>
  <sheets>
    <sheet name="RFP # 195-23 Pricing Form" sheetId="4" r:id="rId1"/>
    <sheet name="Sheet1" sheetId="2" state="hidden" r:id="rId2"/>
  </sheets>
  <definedNames>
    <definedName name="_xlnm.Print_Area" localSheetId="0">'RFP # 195-23 Pricing Form'!$A$1:$E$31</definedName>
    <definedName name="_xlnm.Print_Titles" localSheetId="0">'RFP # 195-23 Pricing Form'!$1:$8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5" i="2" l="1"/>
  <c r="H55" i="2"/>
  <c r="E55" i="2"/>
  <c r="K54" i="2"/>
  <c r="J54" i="2"/>
  <c r="G54" i="2"/>
  <c r="K53" i="2"/>
  <c r="J53" i="2"/>
  <c r="G53" i="2"/>
  <c r="K52" i="2"/>
  <c r="J52" i="2"/>
  <c r="G52" i="2"/>
  <c r="K51" i="2"/>
  <c r="J51" i="2"/>
  <c r="G51" i="2"/>
  <c r="K50" i="2"/>
  <c r="J50" i="2"/>
  <c r="G50" i="2"/>
  <c r="K47" i="2"/>
  <c r="H47" i="2"/>
  <c r="E47" i="2"/>
  <c r="K46" i="2"/>
  <c r="J46" i="2"/>
  <c r="G46" i="2"/>
  <c r="K45" i="2"/>
  <c r="J45" i="2"/>
  <c r="G45" i="2"/>
  <c r="K44" i="2"/>
  <c r="J44" i="2"/>
  <c r="G44" i="2"/>
  <c r="K43" i="2"/>
  <c r="J43" i="2"/>
  <c r="G43" i="2"/>
  <c r="K42" i="2"/>
  <c r="J42" i="2"/>
  <c r="G42" i="2"/>
  <c r="K41" i="2"/>
  <c r="J41" i="2"/>
  <c r="G41" i="2"/>
  <c r="K40" i="2"/>
  <c r="J40" i="2"/>
  <c r="G40" i="2"/>
  <c r="K39" i="2"/>
  <c r="J39" i="2"/>
  <c r="G39" i="2"/>
  <c r="K36" i="2"/>
  <c r="J36" i="2"/>
  <c r="H36" i="2"/>
  <c r="G36" i="2"/>
  <c r="E36" i="2"/>
  <c r="K35" i="2"/>
  <c r="J35" i="2"/>
  <c r="G35" i="2"/>
  <c r="K34" i="2"/>
  <c r="J34" i="2"/>
  <c r="G34" i="2"/>
  <c r="K33" i="2"/>
  <c r="J33" i="2"/>
  <c r="G33" i="2"/>
  <c r="K32" i="2"/>
  <c r="J32" i="2"/>
  <c r="G32" i="2"/>
  <c r="L28" i="2"/>
  <c r="L27" i="2"/>
  <c r="L26" i="2"/>
  <c r="L25" i="2"/>
  <c r="L24" i="2"/>
  <c r="H22" i="2"/>
  <c r="M21" i="2"/>
  <c r="L21" i="2"/>
  <c r="H21" i="2"/>
</calcChain>
</file>

<file path=xl/sharedStrings.xml><?xml version="1.0" encoding="utf-8"?>
<sst xmlns="http://schemas.openxmlformats.org/spreadsheetml/2006/main" count="144" uniqueCount="103">
  <si>
    <t>Vendor Explanation and Assumptions</t>
  </si>
  <si>
    <t>Proposing Vendor Name:</t>
  </si>
  <si>
    <t>Pricing Form</t>
  </si>
  <si>
    <t>Supervisory Salaried Positions</t>
  </si>
  <si>
    <t>&lt;Vendor - Enter each supervisor Position in this section with each position being on a separate line&gt;</t>
  </si>
  <si>
    <t>&lt;Vendor - Enter each level of technician Position in this section with each position being on a separate line&gt;</t>
  </si>
  <si>
    <t>Minimum Salary Hiring Range
(Supervisory)</t>
  </si>
  <si>
    <t>Maximum Salary Hiring Range
(Supervisory)</t>
  </si>
  <si>
    <t>UOM</t>
  </si>
  <si>
    <t>Quantity</t>
  </si>
  <si>
    <t>Each</t>
  </si>
  <si>
    <t>&lt;Vendor - Enter quantity for each supervisor Position/level that would be in your proposed solution&gt;</t>
  </si>
  <si>
    <t>Technician/Lead Hourly Positions</t>
  </si>
  <si>
    <t>Minimum Hourly Hiring Range
(AOPNT)</t>
  </si>
  <si>
    <t>Maximum Hourly Hiring Range
(AOPNT)</t>
  </si>
  <si>
    <t>&lt;Vendor - Enter quantity for each Technician Position/level that would be in your proposed solution&gt;</t>
  </si>
  <si>
    <t>&lt;Vendor - Enter quantity for each Aux./Office/Parts/Non-Technician Position/level that would be in your proposed solution&gt;</t>
  </si>
  <si>
    <t>Identify as a percentage of total parts cost for tariffs</t>
  </si>
  <si>
    <t>Items to hold them accountable for:</t>
  </si>
  <si>
    <t>All the AQR items from Amend. # 14</t>
  </si>
  <si>
    <t>Staffing</t>
  </si>
  <si>
    <t>Percentage Penalty</t>
  </si>
  <si>
    <t>Rank of Importance</t>
  </si>
  <si>
    <t>Vehicle Avail. - Priority</t>
  </si>
  <si>
    <t>Cleanliness of shop</t>
  </si>
  <si>
    <t>Repair Parts</t>
  </si>
  <si>
    <t>PM Parts Availability</t>
  </si>
  <si>
    <t>Recomm. Parts Availability (New Vehicles too)</t>
  </si>
  <si>
    <t>Vehicle Avail. - Specialty</t>
  </si>
  <si>
    <t>Turn around time - PM</t>
  </si>
  <si>
    <t>Vehicle Avail - Heavy on-road</t>
  </si>
  <si>
    <t>Vehicle Avail - Construc</t>
  </si>
  <si>
    <t>Vehicle Avail - Passenger</t>
  </si>
  <si>
    <t>Repair Quality</t>
  </si>
  <si>
    <t>Per month/per year</t>
  </si>
  <si>
    <t>% amount of contract $ being non-contract spend (upfits, repairs, etc.) - Expect 20-25% of monthly spend</t>
  </si>
  <si>
    <t>Provide Vendors to Bid:</t>
  </si>
  <si>
    <t>Comprehensive Vehicle List</t>
  </si>
  <si>
    <t>Site Visit to Fleet and MSC and FS # 4, City Hall and PD 9551</t>
  </si>
  <si>
    <t>What will it take to provide a bid price</t>
  </si>
  <si>
    <t>&lt;Vendor - Enter each level of each Aux./Office/Parts/Non-Technician Position/level in this section with each position being on a separate line&gt;</t>
  </si>
  <si>
    <t>Minimum Hourly Hiring Range
(Tech/Lead)</t>
  </si>
  <si>
    <t>Maximum Hourly Hiring Range
(Tech/Lead)</t>
  </si>
  <si>
    <t>Total Proposed Hiring Range for Supervisory Staff</t>
  </si>
  <si>
    <t>Total Proposed Hiring Range for Technician/Lead Staff - Multiplied Automatically by 2,080 Hours</t>
  </si>
  <si>
    <t xml:space="preserve"> Scenario Number</t>
  </si>
  <si>
    <t>What Parts Are Used for Repair</t>
  </si>
  <si>
    <t>Unit Cost of Part</t>
  </si>
  <si>
    <t>Quantity of Part</t>
  </si>
  <si>
    <t>Extended Part Costs</t>
  </si>
  <si>
    <t>Example Scenario</t>
  </si>
  <si>
    <t>Average Hourly Technician Cost</t>
  </si>
  <si>
    <t>Total Projected Cost for Repair Scenario</t>
  </si>
  <si>
    <t>Replace a battery and wiper blades on 2020 F-150 Crew Cab, no other issues</t>
  </si>
  <si>
    <t>NAPA Battery</t>
  </si>
  <si>
    <t>RainX Wiper Blades</t>
  </si>
  <si>
    <t>Estimated Number Of Labor Hours for Repair Scenario</t>
  </si>
  <si>
    <t>(HIDDEN)
Min Salary Total per line Item</t>
  </si>
  <si>
    <t>(HIDDEN)
Max Salary Total per line item</t>
  </si>
  <si>
    <t>(HIDDEN)
Average Salary Cost</t>
  </si>
  <si>
    <t>(HIDDEN)
Min Hourly Total Costs per line item</t>
  </si>
  <si>
    <t>(HIDDEN)
Max Hourly Total Costs per line item</t>
  </si>
  <si>
    <t>(HIDDEN)
Average Hourly Total Cost</t>
  </si>
  <si>
    <t>STAFFING AND SALARY RANGES</t>
  </si>
  <si>
    <t>GENERAL REPAIR SCENARIOS FOR PARTS AND LABOR</t>
  </si>
  <si>
    <t>Auxiliary/Office/Parts/Non-Technician (AOPNT)
 Hourly Positions</t>
  </si>
  <si>
    <t>Scenario Description and Assumptions</t>
  </si>
  <si>
    <t>0.SN Example</t>
  </si>
  <si>
    <t>1.SN</t>
  </si>
  <si>
    <t>2.SN</t>
  </si>
  <si>
    <t>3.SN</t>
  </si>
  <si>
    <t>4.SN</t>
  </si>
  <si>
    <t>5.SN</t>
  </si>
  <si>
    <t>Proposed Pricing</t>
  </si>
  <si>
    <t>Description</t>
  </si>
  <si>
    <t>per Hour</t>
  </si>
  <si>
    <t>DISCOUNT PERCENTAGES OFF OF VENDOR LIST PRICING - PRODUCTS</t>
  </si>
  <si>
    <t>RFQ # 152-24</t>
  </si>
  <si>
    <t>PARKS PUMP MAINTENANCE AND REPAIR</t>
  </si>
  <si>
    <t>Due Date:  11:00 P.M. (MDT), Monday, February 19, 2024</t>
  </si>
  <si>
    <t>INSTRUCTIONS TO PROPOSING VENDORS:  
1) Provide all proposed costs associated with providing the services stated within this RFP.  All cells below are "free-type".
2) Please do NOT change the format of this worksheet.  
3) Please DO submit this back in an Excel format when uploading your proposal to BidNet Direct or emailing to the Purchasing Agent.</t>
  </si>
  <si>
    <t>Percentage Discount off of Vendor's List Pricing</t>
  </si>
  <si>
    <t>RainBird Pumps and Replacement Parts</t>
  </si>
  <si>
    <t>Munro Pumps and Replacement Parts</t>
  </si>
  <si>
    <t>Precision Pump Systems Pumps and Replacement Parts</t>
  </si>
  <si>
    <t>Watertronics Pump Stations Pump and Replacement Parts</t>
  </si>
  <si>
    <t>Flowtroniex Pump Stations Pump and Replacement Parts</t>
  </si>
  <si>
    <t>VENDOR CONFIRMATION OF AUTHORIZED MANUFACTURER REPAIRS</t>
  </si>
  <si>
    <t>Your firm is an authorized repair and sales facility for the following manufacturers.  Enter Yes or No for each one.</t>
  </si>
  <si>
    <t>Yes       or        No</t>
  </si>
  <si>
    <t>RainBird Pumps</t>
  </si>
  <si>
    <t>Munro Pumps</t>
  </si>
  <si>
    <t>Precision Pump Systems Pumps</t>
  </si>
  <si>
    <t>Flowtroniex Pump Stations</t>
  </si>
  <si>
    <t>Watertronics Pump Stations</t>
  </si>
  <si>
    <t>SPRING START UP AND WINTER SHUTDOWN</t>
  </si>
  <si>
    <t>Cost for the Vendor to perform Spring Start-up of Thornton Pumps</t>
  </si>
  <si>
    <t>Cost for the Vendor to perform Winter Shutdown of Thornton Pumps</t>
  </si>
  <si>
    <t>VENDOR LABOR RATES FOR AS NEEDED REPAIRS</t>
  </si>
  <si>
    <t>Technician (Normal Business Hours)</t>
  </si>
  <si>
    <t>Technician (After Hours)</t>
  </si>
  <si>
    <t>Technician (Holidays and Emergency Call-outs)</t>
  </si>
  <si>
    <t>Proposing Vendor Representative's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</si>
</sst>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5" x14ac:knownFonts="1">
    <font>
      <sz val="11"/>
      <color theme="1"/>
      <name val="Calibri"/>
      <family val="2"/>
      <scheme val="minor"/>
    </font>
    <font>
      <sz val="11"/>
      <color theme="1"/>
      <name val="Calibri"/>
      <family val="2"/>
      <scheme val="minor"/>
    </font>
    <font>
      <sz val="14"/>
      <color theme="1"/>
      <name val="Calibri"/>
      <family val="2"/>
      <scheme val="minor"/>
    </font>
    <font>
      <b/>
      <sz val="12"/>
      <name val="Calibri"/>
      <family val="2"/>
      <scheme val="minor"/>
    </font>
    <font>
      <sz val="12"/>
      <color theme="1"/>
      <name val="Calibri"/>
      <family val="2"/>
      <scheme val="minor"/>
    </font>
    <font>
      <b/>
      <sz val="14"/>
      <color theme="1"/>
      <name val="Calibri"/>
      <family val="2"/>
      <scheme val="minor"/>
    </font>
    <font>
      <b/>
      <sz val="14"/>
      <name val="Calibri"/>
      <family val="2"/>
      <scheme val="minor"/>
    </font>
    <font>
      <sz val="12"/>
      <name val="Calibri"/>
      <family val="2"/>
      <scheme val="minor"/>
    </font>
    <font>
      <b/>
      <sz val="12"/>
      <color theme="1"/>
      <name val="Calibri"/>
      <family val="2"/>
      <scheme val="minor"/>
    </font>
    <font>
      <b/>
      <sz val="18"/>
      <color theme="1"/>
      <name val="Calibri"/>
      <family val="2"/>
      <scheme val="minor"/>
    </font>
    <font>
      <b/>
      <i/>
      <sz val="12"/>
      <color theme="1"/>
      <name val="Calibri"/>
      <family val="2"/>
      <scheme val="minor"/>
    </font>
    <font>
      <b/>
      <sz val="18"/>
      <name val="Calibri"/>
      <family val="2"/>
      <scheme val="minor"/>
    </font>
    <font>
      <b/>
      <i/>
      <sz val="14"/>
      <color theme="1"/>
      <name val="Calibri"/>
      <family val="2"/>
      <scheme val="minor"/>
    </font>
    <font>
      <i/>
      <sz val="12"/>
      <name val="Calibri"/>
      <family val="2"/>
      <scheme val="minor"/>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1"/>
        <bgColor indexed="64"/>
      </patternFill>
    </fill>
    <fill>
      <patternFill patternType="solid">
        <fgColor rgb="FFFF0000"/>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wrapText="1"/>
    </xf>
    <xf numFmtId="164" fontId="7" fillId="0" borderId="1" xfId="1" applyNumberFormat="1" applyFont="1" applyBorder="1" applyAlignment="1">
      <alignment vertical="center"/>
    </xf>
    <xf numFmtId="0" fontId="4" fillId="2" borderId="0" xfId="0" applyFont="1" applyFill="1" applyAlignment="1">
      <alignment vertical="center" wrapText="1"/>
    </xf>
    <xf numFmtId="0" fontId="3" fillId="2" borderId="10" xfId="1" applyFont="1" applyFill="1" applyBorder="1" applyAlignment="1">
      <alignment horizontal="center" vertical="center" wrapText="1"/>
    </xf>
    <xf numFmtId="0" fontId="7" fillId="0" borderId="11" xfId="1" applyFont="1" applyBorder="1" applyAlignment="1">
      <alignment horizontal="center" vertical="center" wrapText="1"/>
    </xf>
    <xf numFmtId="0" fontId="3" fillId="2" borderId="10" xfId="1"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Alignment="1">
      <alignment vertical="center" wrapText="1"/>
    </xf>
    <xf numFmtId="0" fontId="4" fillId="4" borderId="0" xfId="0" applyFont="1" applyFill="1" applyAlignment="1">
      <alignment vertical="center" wrapText="1"/>
    </xf>
    <xf numFmtId="0" fontId="4" fillId="4" borderId="0" xfId="0" applyFont="1" applyFill="1" applyAlignment="1">
      <alignment vertical="center"/>
    </xf>
    <xf numFmtId="0" fontId="0" fillId="2" borderId="0" xfId="0" applyFill="1" applyAlignment="1">
      <alignment vertical="center"/>
    </xf>
    <xf numFmtId="0" fontId="7" fillId="0" borderId="11" xfId="1" applyFont="1" applyBorder="1" applyAlignment="1">
      <alignment horizontal="center" vertical="center"/>
    </xf>
    <xf numFmtId="164" fontId="7" fillId="2" borderId="1" xfId="1" applyNumberFormat="1" applyFont="1" applyFill="1" applyBorder="1" applyAlignment="1">
      <alignment vertical="center"/>
    </xf>
    <xf numFmtId="164" fontId="7" fillId="0" borderId="13" xfId="1" applyNumberFormat="1" applyFont="1" applyBorder="1" applyAlignment="1">
      <alignment vertical="center"/>
    </xf>
    <xf numFmtId="0" fontId="7" fillId="0" borderId="1" xfId="1" applyFont="1" applyBorder="1" applyAlignment="1">
      <alignment vertical="center"/>
    </xf>
    <xf numFmtId="2" fontId="7" fillId="2" borderId="1" xfId="1" applyNumberFormat="1" applyFont="1" applyFill="1" applyBorder="1" applyAlignment="1">
      <alignment vertical="center"/>
    </xf>
    <xf numFmtId="0" fontId="7" fillId="0" borderId="6" xfId="1" applyFont="1" applyBorder="1" applyAlignment="1">
      <alignment horizontal="center" vertical="center" wrapText="1"/>
    </xf>
    <xf numFmtId="0" fontId="8" fillId="2" borderId="0" xfId="0" applyFont="1" applyFill="1" applyAlignment="1">
      <alignment horizontal="center" vertical="center" wrapText="1"/>
    </xf>
    <xf numFmtId="2" fontId="7" fillId="2" borderId="13" xfId="1" applyNumberFormat="1" applyFont="1" applyFill="1" applyBorder="1" applyAlignment="1">
      <alignment vertical="center"/>
    </xf>
    <xf numFmtId="0" fontId="8" fillId="2" borderId="1" xfId="0"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vertical="center" wrapText="1"/>
      <protection locked="0"/>
    </xf>
    <xf numFmtId="44" fontId="4" fillId="0" borderId="1" xfId="2" applyFont="1" applyFill="1" applyBorder="1" applyAlignment="1" applyProtection="1">
      <alignment vertical="center"/>
      <protection locked="0"/>
    </xf>
    <xf numFmtId="0" fontId="8" fillId="6" borderId="1" xfId="0" applyFont="1" applyFill="1" applyBorder="1" applyAlignment="1">
      <alignment horizontal="center" vertical="center" wrapText="1"/>
    </xf>
    <xf numFmtId="0" fontId="4" fillId="6" borderId="1" xfId="0" applyFont="1" applyFill="1" applyBorder="1" applyAlignment="1" applyProtection="1">
      <alignment vertical="center"/>
      <protection locked="0"/>
    </xf>
    <xf numFmtId="0" fontId="8" fillId="6" borderId="0" xfId="0" applyFont="1" applyFill="1" applyAlignment="1">
      <alignment horizontal="center" vertical="center" wrapText="1"/>
    </xf>
    <xf numFmtId="0" fontId="4" fillId="6" borderId="0" xfId="0" applyFont="1" applyFill="1" applyAlignment="1">
      <alignment vertical="center"/>
    </xf>
    <xf numFmtId="44" fontId="4" fillId="0" borderId="1" xfId="0" applyNumberFormat="1" applyFont="1" applyBorder="1" applyAlignment="1" applyProtection="1">
      <alignment vertical="center"/>
      <protection locked="0"/>
    </xf>
    <xf numFmtId="0" fontId="3" fillId="7" borderId="10" xfId="1" applyFont="1" applyFill="1" applyBorder="1" applyAlignment="1">
      <alignment horizontal="center" vertical="center" wrapText="1"/>
    </xf>
    <xf numFmtId="0" fontId="3" fillId="7" borderId="14" xfId="1" applyFont="1" applyFill="1" applyBorder="1" applyAlignment="1">
      <alignment horizontal="center" vertical="center" wrapText="1"/>
    </xf>
    <xf numFmtId="0" fontId="8" fillId="7" borderId="0" xfId="0" applyFont="1" applyFill="1" applyAlignment="1">
      <alignment horizontal="center" vertical="center" wrapText="1"/>
    </xf>
    <xf numFmtId="0" fontId="13" fillId="0" borderId="11" xfId="1" applyFont="1" applyBorder="1" applyAlignment="1">
      <alignment horizontal="center" vertical="center" wrapText="1"/>
    </xf>
    <xf numFmtId="0" fontId="14" fillId="2" borderId="0" xfId="0" applyFont="1" applyFill="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44" fontId="0" fillId="0" borderId="1" xfId="2" applyFont="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6" fillId="2" borderId="6" xfId="1" applyFont="1" applyFill="1" applyBorder="1" applyAlignment="1">
      <alignment horizontal="right" vertical="center"/>
    </xf>
    <xf numFmtId="0" fontId="6" fillId="2" borderId="11" xfId="1" applyFont="1" applyFill="1" applyBorder="1" applyAlignment="1">
      <alignment horizontal="right" vertical="center"/>
    </xf>
    <xf numFmtId="0" fontId="6" fillId="0" borderId="13"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1" fillId="2" borderId="6"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7"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11" xfId="1" applyFont="1" applyFill="1" applyBorder="1" applyAlignment="1">
      <alignment horizontal="center" vertical="center"/>
    </xf>
    <xf numFmtId="0" fontId="4" fillId="3" borderId="9" xfId="1" applyFont="1" applyFill="1" applyBorder="1" applyAlignment="1">
      <alignment horizontal="center" vertical="center"/>
    </xf>
    <xf numFmtId="0" fontId="5" fillId="0" borderId="22" xfId="0" applyFont="1" applyBorder="1" applyAlignment="1">
      <alignment horizontal="left" vertical="center" wrapText="1"/>
    </xf>
    <xf numFmtId="0" fontId="12" fillId="0" borderId="18" xfId="0" applyFont="1" applyBorder="1" applyAlignment="1">
      <alignment horizontal="left" vertical="center" wrapText="1"/>
    </xf>
    <xf numFmtId="0" fontId="12" fillId="0" borderId="23" xfId="0" applyFont="1" applyBorder="1" applyAlignment="1">
      <alignment horizontal="left" vertical="center" wrapText="1"/>
    </xf>
    <xf numFmtId="0" fontId="8" fillId="5" borderId="8" xfId="1" applyFont="1" applyFill="1" applyBorder="1" applyAlignment="1">
      <alignment horizontal="center" vertical="center"/>
    </xf>
    <xf numFmtId="0" fontId="8" fillId="5" borderId="1" xfId="1" applyFont="1" applyFill="1" applyBorder="1" applyAlignment="1">
      <alignment horizontal="center" vertical="center"/>
    </xf>
    <xf numFmtId="0" fontId="8" fillId="5" borderId="9" xfId="1" applyFont="1" applyFill="1" applyBorder="1" applyAlignment="1">
      <alignment horizontal="center" vertical="center"/>
    </xf>
    <xf numFmtId="10" fontId="0" fillId="0" borderId="1" xfId="3" applyNumberFormat="1" applyFont="1" applyBorder="1" applyAlignment="1" applyProtection="1">
      <alignment horizontal="center" vertical="center"/>
      <protection locked="0"/>
    </xf>
    <xf numFmtId="10" fontId="0" fillId="0" borderId="9" xfId="3" applyNumberFormat="1" applyFont="1" applyBorder="1" applyAlignment="1" applyProtection="1">
      <alignment horizontal="center" vertical="center"/>
      <protection locked="0"/>
    </xf>
    <xf numFmtId="0" fontId="9" fillId="5" borderId="6" xfId="1" applyFont="1" applyFill="1" applyBorder="1" applyAlignment="1">
      <alignment horizontal="center" vertical="center"/>
    </xf>
    <xf numFmtId="0" fontId="9" fillId="5" borderId="2" xfId="1" applyFont="1" applyFill="1" applyBorder="1" applyAlignment="1">
      <alignment horizontal="center" vertical="center"/>
    </xf>
    <xf numFmtId="0" fontId="9" fillId="5" borderId="7" xfId="1" applyFont="1" applyFill="1" applyBorder="1" applyAlignment="1">
      <alignment horizontal="center" vertical="center"/>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44" fontId="4" fillId="0" borderId="10" xfId="2" applyFont="1" applyFill="1" applyBorder="1" applyAlignment="1" applyProtection="1">
      <alignment horizontal="center" vertical="center"/>
      <protection locked="0"/>
    </xf>
    <xf numFmtId="44" fontId="4" fillId="0" borderId="19" xfId="2" applyFont="1" applyFill="1" applyBorder="1" applyAlignment="1" applyProtection="1">
      <alignment horizontal="center" vertical="center"/>
      <protection locked="0"/>
    </xf>
    <xf numFmtId="44" fontId="4" fillId="0" borderId="15" xfId="2" applyFont="1" applyFill="1" applyBorder="1" applyAlignment="1" applyProtection="1">
      <alignment horizontal="center" vertical="center"/>
      <protection locked="0"/>
    </xf>
    <xf numFmtId="164" fontId="7" fillId="0" borderId="2" xfId="1" applyNumberFormat="1" applyFont="1" applyBorder="1" applyAlignment="1">
      <alignment horizontal="center" vertical="center"/>
    </xf>
    <xf numFmtId="164" fontId="7" fillId="0" borderId="7" xfId="1" applyNumberFormat="1" applyFont="1" applyBorder="1" applyAlignment="1">
      <alignment horizontal="center" vertical="center"/>
    </xf>
    <xf numFmtId="0" fontId="3" fillId="2" borderId="13" xfId="1" applyFont="1" applyFill="1" applyBorder="1" applyAlignment="1">
      <alignment horizontal="center" vertical="center" wrapText="1"/>
    </xf>
    <xf numFmtId="0" fontId="3" fillId="2" borderId="11" xfId="1" applyFont="1" applyFill="1" applyBorder="1" applyAlignment="1">
      <alignment horizontal="center" vertical="center" wrapText="1"/>
    </xf>
    <xf numFmtId="164" fontId="7" fillId="0" borderId="13" xfId="1" applyNumberFormat="1" applyFont="1" applyBorder="1" applyAlignment="1">
      <alignment horizontal="center" vertical="center"/>
    </xf>
    <xf numFmtId="164" fontId="7" fillId="0" borderId="11" xfId="1" applyNumberFormat="1" applyFont="1" applyBorder="1" applyAlignment="1">
      <alignment horizontal="center" vertical="center"/>
    </xf>
    <xf numFmtId="0" fontId="3" fillId="2" borderId="2" xfId="1" applyFont="1" applyFill="1" applyBorder="1" applyAlignment="1">
      <alignment horizontal="center" vertical="center" wrapText="1"/>
    </xf>
    <xf numFmtId="2" fontId="7" fillId="3" borderId="2" xfId="1" applyNumberFormat="1" applyFont="1" applyFill="1" applyBorder="1" applyAlignment="1">
      <alignment horizontal="center" vertical="center"/>
    </xf>
    <xf numFmtId="2" fontId="7" fillId="3" borderId="7" xfId="1" applyNumberFormat="1" applyFont="1" applyFill="1" applyBorder="1" applyAlignment="1">
      <alignment horizontal="center" vertical="center"/>
    </xf>
    <xf numFmtId="0" fontId="7" fillId="0" borderId="6" xfId="1" applyFont="1" applyBorder="1" applyAlignment="1">
      <alignment horizontal="center" vertical="center"/>
    </xf>
    <xf numFmtId="0" fontId="7" fillId="0" borderId="11" xfId="1" applyFont="1" applyBorder="1" applyAlignment="1">
      <alignment horizontal="center" vertical="center"/>
    </xf>
    <xf numFmtId="0" fontId="4" fillId="0" borderId="1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8" fillId="2" borderId="1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 fillId="3" borderId="6"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7" xfId="1" applyFont="1" applyFill="1" applyBorder="1" applyAlignment="1">
      <alignment horizontal="center" vertical="center"/>
    </xf>
    <xf numFmtId="0" fontId="3" fillId="2" borderId="6" xfId="1" applyFont="1" applyFill="1" applyBorder="1" applyAlignment="1">
      <alignment horizontal="right" vertical="center"/>
    </xf>
    <xf numFmtId="0" fontId="3" fillId="2" borderId="2" xfId="1" applyFont="1" applyFill="1" applyBorder="1" applyAlignment="1">
      <alignment horizontal="right" vertical="center"/>
    </xf>
    <xf numFmtId="0" fontId="3" fillId="2" borderId="11" xfId="1" applyFont="1" applyFill="1" applyBorder="1" applyAlignment="1">
      <alignment horizontal="right" vertical="center"/>
    </xf>
    <xf numFmtId="0" fontId="7" fillId="0" borderId="6" xfId="1" applyFont="1" applyBorder="1" applyAlignment="1">
      <alignment horizontal="center" vertical="center" wrapText="1"/>
    </xf>
    <xf numFmtId="0" fontId="7" fillId="0" borderId="11" xfId="1" applyFont="1" applyBorder="1" applyAlignment="1">
      <alignment horizontal="center" vertical="center" wrapText="1"/>
    </xf>
    <xf numFmtId="0" fontId="10" fillId="0" borderId="14"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3" fillId="2" borderId="6" xfId="1" applyFont="1" applyFill="1" applyBorder="1" applyAlignment="1">
      <alignment horizontal="center" vertical="center"/>
    </xf>
    <xf numFmtId="0" fontId="3" fillId="2" borderId="11" xfId="1" applyFont="1" applyFill="1" applyBorder="1" applyAlignment="1">
      <alignment horizontal="center" vertical="center"/>
    </xf>
    <xf numFmtId="164" fontId="3" fillId="2" borderId="13" xfId="1" applyNumberFormat="1" applyFont="1" applyFill="1" applyBorder="1" applyAlignment="1">
      <alignment horizontal="center" vertical="center"/>
    </xf>
    <xf numFmtId="164" fontId="3" fillId="2" borderId="11" xfId="1" applyNumberFormat="1" applyFont="1" applyFill="1" applyBorder="1" applyAlignment="1">
      <alignment horizontal="center" vertical="center"/>
    </xf>
    <xf numFmtId="0" fontId="3" fillId="2" borderId="6" xfId="1" applyFont="1" applyFill="1" applyBorder="1" applyAlignment="1">
      <alignment horizontal="center" vertical="center" wrapText="1"/>
    </xf>
    <xf numFmtId="0" fontId="13" fillId="0" borderId="6" xfId="1" applyFont="1" applyBorder="1" applyAlignment="1">
      <alignment horizontal="center" vertical="center" wrapText="1"/>
    </xf>
    <xf numFmtId="0" fontId="13" fillId="0" borderId="11" xfId="1" applyFont="1" applyBorder="1" applyAlignment="1">
      <alignment horizontal="center" vertical="center" wrapText="1"/>
    </xf>
    <xf numFmtId="10" fontId="0" fillId="0" borderId="25" xfId="3" applyNumberFormat="1"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44" fontId="0" fillId="0" borderId="13" xfId="2" applyFont="1" applyBorder="1" applyAlignment="1" applyProtection="1">
      <alignment horizontal="center" vertical="center"/>
      <protection locked="0"/>
    </xf>
    <xf numFmtId="0" fontId="0" fillId="0" borderId="6"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6" fillId="0" borderId="7" xfId="1" applyFont="1" applyBorder="1" applyAlignment="1" applyProtection="1">
      <alignment horizontal="center" vertical="center"/>
      <protection locked="0"/>
    </xf>
    <xf numFmtId="44" fontId="0" fillId="0" borderId="9" xfId="2" applyFont="1" applyBorder="1" applyAlignment="1" applyProtection="1">
      <alignment horizontal="center" vertical="center"/>
      <protection locked="0"/>
    </xf>
    <xf numFmtId="44" fontId="0" fillId="0" borderId="7" xfId="2"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10" fontId="0" fillId="0" borderId="26" xfId="3" applyNumberFormat="1" applyFont="1" applyBorder="1" applyAlignment="1" applyProtection="1">
      <alignment horizontal="center" vertical="center"/>
      <protection locked="0"/>
    </xf>
  </cellXfs>
  <cellStyles count="4">
    <cellStyle name="Currency" xfId="2" builtinId="4"/>
    <cellStyle name="Normal" xfId="0" builtinId="0"/>
    <cellStyle name="Normal 4" xfId="1" xr:uid="{00000000-0005-0000-0000-000001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760B8-4211-499D-9C79-BA5B2691599B}">
  <dimension ref="A1:E35"/>
  <sheetViews>
    <sheetView tabSelected="1" zoomScaleNormal="100" workbookViewId="0">
      <selection activeCell="A9" sqref="A9:E9"/>
    </sheetView>
  </sheetViews>
  <sheetFormatPr defaultRowHeight="15" x14ac:dyDescent="0.25"/>
  <cols>
    <col min="1" max="1" width="54.42578125" style="36" customWidth="1"/>
    <col min="2" max="2" width="35.5703125" style="36" customWidth="1"/>
    <col min="3" max="3" width="18.5703125" style="36" customWidth="1"/>
    <col min="4" max="4" width="9.140625" style="36"/>
    <col min="5" max="5" width="31.42578125" style="36" customWidth="1"/>
    <col min="6" max="16384" width="9.140625" style="36"/>
  </cols>
  <sheetData>
    <row r="1" spans="1:5" s="2" customFormat="1" ht="30" customHeight="1" x14ac:dyDescent="0.25">
      <c r="A1" s="51" t="s">
        <v>77</v>
      </c>
      <c r="B1" s="52"/>
      <c r="C1" s="52"/>
      <c r="D1" s="52"/>
      <c r="E1" s="53"/>
    </row>
    <row r="2" spans="1:5" s="2" customFormat="1" ht="30" customHeight="1" x14ac:dyDescent="0.25">
      <c r="A2" s="54" t="s">
        <v>78</v>
      </c>
      <c r="B2" s="55"/>
      <c r="C2" s="55"/>
      <c r="D2" s="55"/>
      <c r="E2" s="56"/>
    </row>
    <row r="3" spans="1:5" s="2" customFormat="1" ht="30" customHeight="1" x14ac:dyDescent="0.25">
      <c r="A3" s="54" t="s">
        <v>2</v>
      </c>
      <c r="B3" s="55"/>
      <c r="C3" s="55"/>
      <c r="D3" s="55"/>
      <c r="E3" s="56"/>
    </row>
    <row r="4" spans="1:5" s="2" customFormat="1" ht="30" customHeight="1" x14ac:dyDescent="0.25">
      <c r="A4" s="54" t="s">
        <v>79</v>
      </c>
      <c r="B4" s="55"/>
      <c r="C4" s="55"/>
      <c r="D4" s="55"/>
      <c r="E4" s="56"/>
    </row>
    <row r="5" spans="1:5" s="2" customFormat="1" ht="8.1" customHeight="1" x14ac:dyDescent="0.25">
      <c r="A5" s="57"/>
      <c r="B5" s="58"/>
      <c r="C5" s="58"/>
      <c r="D5" s="58"/>
      <c r="E5" s="59"/>
    </row>
    <row r="6" spans="1:5" s="1" customFormat="1" ht="30" customHeight="1" x14ac:dyDescent="0.25">
      <c r="A6" s="47" t="s">
        <v>1</v>
      </c>
      <c r="B6" s="48"/>
      <c r="C6" s="49"/>
      <c r="D6" s="50"/>
      <c r="E6" s="122"/>
    </row>
    <row r="7" spans="1:5" s="1" customFormat="1" ht="30" customHeight="1" x14ac:dyDescent="0.25">
      <c r="A7" s="47" t="s">
        <v>102</v>
      </c>
      <c r="B7" s="48"/>
      <c r="C7" s="49"/>
      <c r="D7" s="50"/>
      <c r="E7" s="122"/>
    </row>
    <row r="8" spans="1:5" s="2" customFormat="1" ht="8.1" customHeight="1" x14ac:dyDescent="0.25">
      <c r="A8" s="57"/>
      <c r="B8" s="58"/>
      <c r="C8" s="58"/>
      <c r="D8" s="58"/>
      <c r="E8" s="59"/>
    </row>
    <row r="9" spans="1:5" s="2" customFormat="1" ht="88.5" customHeight="1" x14ac:dyDescent="0.25">
      <c r="A9" s="60" t="s">
        <v>80</v>
      </c>
      <c r="B9" s="61"/>
      <c r="C9" s="61"/>
      <c r="D9" s="61"/>
      <c r="E9" s="62"/>
    </row>
    <row r="10" spans="1:5" s="2" customFormat="1" ht="8.1" customHeight="1" x14ac:dyDescent="0.25">
      <c r="A10" s="57"/>
      <c r="B10" s="58"/>
      <c r="C10" s="58"/>
      <c r="D10" s="58"/>
      <c r="E10" s="59"/>
    </row>
    <row r="11" spans="1:5" s="2" customFormat="1" ht="15" customHeight="1" x14ac:dyDescent="0.25">
      <c r="A11" s="63" t="s">
        <v>95</v>
      </c>
      <c r="B11" s="64"/>
      <c r="C11" s="64"/>
      <c r="D11" s="64"/>
      <c r="E11" s="65"/>
    </row>
    <row r="12" spans="1:5" x14ac:dyDescent="0.25">
      <c r="A12" s="44" t="s">
        <v>74</v>
      </c>
      <c r="B12" s="45"/>
      <c r="C12" s="37" t="s">
        <v>8</v>
      </c>
      <c r="D12" s="45" t="s">
        <v>73</v>
      </c>
      <c r="E12" s="46"/>
    </row>
    <row r="13" spans="1:5" ht="30" customHeight="1" x14ac:dyDescent="0.25">
      <c r="A13" s="41" t="s">
        <v>96</v>
      </c>
      <c r="B13" s="42"/>
      <c r="C13" s="38" t="s">
        <v>75</v>
      </c>
      <c r="D13" s="43">
        <v>0</v>
      </c>
      <c r="E13" s="123"/>
    </row>
    <row r="14" spans="1:5" ht="30" customHeight="1" x14ac:dyDescent="0.25">
      <c r="A14" s="41" t="s">
        <v>97</v>
      </c>
      <c r="B14" s="42"/>
      <c r="C14" s="38" t="s">
        <v>75</v>
      </c>
      <c r="D14" s="119">
        <v>0</v>
      </c>
      <c r="E14" s="124"/>
    </row>
    <row r="15" spans="1:5" s="2" customFormat="1" ht="8.1" customHeight="1" x14ac:dyDescent="0.25">
      <c r="A15" s="57"/>
      <c r="B15" s="58"/>
      <c r="C15" s="58"/>
      <c r="D15" s="58"/>
      <c r="E15" s="59"/>
    </row>
    <row r="16" spans="1:5" s="2" customFormat="1" ht="15" customHeight="1" x14ac:dyDescent="0.25">
      <c r="A16" s="63" t="s">
        <v>98</v>
      </c>
      <c r="B16" s="64"/>
      <c r="C16" s="64"/>
      <c r="D16" s="64"/>
      <c r="E16" s="65"/>
    </row>
    <row r="17" spans="1:5" ht="30" customHeight="1" x14ac:dyDescent="0.25">
      <c r="A17" s="120" t="s">
        <v>99</v>
      </c>
      <c r="B17" s="121"/>
      <c r="C17" s="38" t="s">
        <v>75</v>
      </c>
      <c r="D17" s="119">
        <v>0</v>
      </c>
      <c r="E17" s="124"/>
    </row>
    <row r="18" spans="1:5" ht="30" customHeight="1" x14ac:dyDescent="0.25">
      <c r="A18" s="120" t="s">
        <v>100</v>
      </c>
      <c r="B18" s="121"/>
      <c r="C18" s="38" t="s">
        <v>75</v>
      </c>
      <c r="D18" s="119">
        <v>0</v>
      </c>
      <c r="E18" s="124"/>
    </row>
    <row r="19" spans="1:5" ht="30" customHeight="1" x14ac:dyDescent="0.25">
      <c r="A19" s="120" t="s">
        <v>101</v>
      </c>
      <c r="B19" s="121"/>
      <c r="C19" s="38" t="s">
        <v>75</v>
      </c>
      <c r="D19" s="119">
        <v>0</v>
      </c>
      <c r="E19" s="124"/>
    </row>
    <row r="20" spans="1:5" s="2" customFormat="1" ht="8.1" customHeight="1" x14ac:dyDescent="0.25">
      <c r="A20" s="57"/>
      <c r="B20" s="58"/>
      <c r="C20" s="58"/>
      <c r="D20" s="58"/>
      <c r="E20" s="59"/>
    </row>
    <row r="21" spans="1:5" s="2" customFormat="1" ht="15" customHeight="1" x14ac:dyDescent="0.25">
      <c r="A21" s="63" t="s">
        <v>76</v>
      </c>
      <c r="B21" s="64"/>
      <c r="C21" s="64"/>
      <c r="D21" s="64"/>
      <c r="E21" s="65"/>
    </row>
    <row r="22" spans="1:5" x14ac:dyDescent="0.25">
      <c r="A22" s="44" t="s">
        <v>74</v>
      </c>
      <c r="B22" s="45"/>
      <c r="C22" s="45" t="s">
        <v>81</v>
      </c>
      <c r="D22" s="45"/>
      <c r="E22" s="46"/>
    </row>
    <row r="23" spans="1:5" ht="30" customHeight="1" x14ac:dyDescent="0.25">
      <c r="A23" s="39" t="s">
        <v>82</v>
      </c>
      <c r="B23" s="40"/>
      <c r="C23" s="66">
        <v>-1</v>
      </c>
      <c r="D23" s="66"/>
      <c r="E23" s="67"/>
    </row>
    <row r="24" spans="1:5" ht="30" customHeight="1" x14ac:dyDescent="0.25">
      <c r="A24" s="39" t="s">
        <v>83</v>
      </c>
      <c r="B24" s="40"/>
      <c r="C24" s="66">
        <v>-1</v>
      </c>
      <c r="D24" s="66"/>
      <c r="E24" s="67"/>
    </row>
    <row r="25" spans="1:5" ht="30" customHeight="1" x14ac:dyDescent="0.25">
      <c r="A25" s="39" t="s">
        <v>84</v>
      </c>
      <c r="B25" s="40"/>
      <c r="C25" s="66">
        <v>-1</v>
      </c>
      <c r="D25" s="66"/>
      <c r="E25" s="67"/>
    </row>
    <row r="26" spans="1:5" ht="30" customHeight="1" x14ac:dyDescent="0.25">
      <c r="A26" s="39" t="s">
        <v>85</v>
      </c>
      <c r="B26" s="40"/>
      <c r="C26" s="66">
        <v>-1</v>
      </c>
      <c r="D26" s="66"/>
      <c r="E26" s="67"/>
    </row>
    <row r="27" spans="1:5" ht="30" customHeight="1" x14ac:dyDescent="0.25">
      <c r="A27" s="39" t="s">
        <v>86</v>
      </c>
      <c r="B27" s="40"/>
      <c r="C27" s="66">
        <v>-1</v>
      </c>
      <c r="D27" s="66"/>
      <c r="E27" s="67"/>
    </row>
    <row r="28" spans="1:5" s="2" customFormat="1" ht="8.1" customHeight="1" x14ac:dyDescent="0.25">
      <c r="A28" s="57"/>
      <c r="B28" s="58"/>
      <c r="C28" s="58"/>
      <c r="D28" s="58"/>
      <c r="E28" s="59"/>
    </row>
    <row r="29" spans="1:5" s="2" customFormat="1" ht="15" customHeight="1" x14ac:dyDescent="0.25">
      <c r="A29" s="63" t="s">
        <v>87</v>
      </c>
      <c r="B29" s="64"/>
      <c r="C29" s="64"/>
      <c r="D29" s="64"/>
      <c r="E29" s="65"/>
    </row>
    <row r="30" spans="1:5" ht="30" customHeight="1" x14ac:dyDescent="0.25">
      <c r="A30" s="117" t="s">
        <v>88</v>
      </c>
      <c r="B30" s="118"/>
      <c r="C30" s="118"/>
      <c r="D30" s="118"/>
      <c r="E30" s="125"/>
    </row>
    <row r="31" spans="1:5" ht="30" customHeight="1" x14ac:dyDescent="0.25">
      <c r="A31" s="39" t="s">
        <v>90</v>
      </c>
      <c r="B31" s="40"/>
      <c r="C31" s="66" t="s">
        <v>89</v>
      </c>
      <c r="D31" s="66"/>
      <c r="E31" s="67"/>
    </row>
    <row r="32" spans="1:5" ht="30" customHeight="1" x14ac:dyDescent="0.25">
      <c r="A32" s="39" t="s">
        <v>91</v>
      </c>
      <c r="B32" s="40"/>
      <c r="C32" s="66" t="s">
        <v>89</v>
      </c>
      <c r="D32" s="66"/>
      <c r="E32" s="67"/>
    </row>
    <row r="33" spans="1:5" ht="30" customHeight="1" x14ac:dyDescent="0.25">
      <c r="A33" s="39" t="s">
        <v>92</v>
      </c>
      <c r="B33" s="40"/>
      <c r="C33" s="66" t="s">
        <v>89</v>
      </c>
      <c r="D33" s="66"/>
      <c r="E33" s="67"/>
    </row>
    <row r="34" spans="1:5" ht="30" customHeight="1" x14ac:dyDescent="0.25">
      <c r="A34" s="39" t="s">
        <v>94</v>
      </c>
      <c r="B34" s="40"/>
      <c r="C34" s="66" t="s">
        <v>89</v>
      </c>
      <c r="D34" s="66"/>
      <c r="E34" s="67"/>
    </row>
    <row r="35" spans="1:5" ht="30" customHeight="1" thickBot="1" x14ac:dyDescent="0.3">
      <c r="A35" s="126" t="s">
        <v>93</v>
      </c>
      <c r="B35" s="127"/>
      <c r="C35" s="116" t="s">
        <v>89</v>
      </c>
      <c r="D35" s="116"/>
      <c r="E35" s="128"/>
    </row>
  </sheetData>
  <mergeCells count="54">
    <mergeCell ref="C31:E31"/>
    <mergeCell ref="A28:E28"/>
    <mergeCell ref="A29:E29"/>
    <mergeCell ref="A30:E30"/>
    <mergeCell ref="A20:E20"/>
    <mergeCell ref="A21:E21"/>
    <mergeCell ref="C22:E22"/>
    <mergeCell ref="A22:B22"/>
    <mergeCell ref="A32:B32"/>
    <mergeCell ref="C32:E32"/>
    <mergeCell ref="C33:E33"/>
    <mergeCell ref="C34:E34"/>
    <mergeCell ref="C35:E35"/>
    <mergeCell ref="A15:E15"/>
    <mergeCell ref="A16:E16"/>
    <mergeCell ref="A17:B17"/>
    <mergeCell ref="D17:E17"/>
    <mergeCell ref="A18:B18"/>
    <mergeCell ref="D18:E18"/>
    <mergeCell ref="A19:B19"/>
    <mergeCell ref="D19:E19"/>
    <mergeCell ref="A31:B31"/>
    <mergeCell ref="A26:B26"/>
    <mergeCell ref="A27:B27"/>
    <mergeCell ref="A23:B23"/>
    <mergeCell ref="C23:E23"/>
    <mergeCell ref="A24:B24"/>
    <mergeCell ref="C24:E24"/>
    <mergeCell ref="A25:B25"/>
    <mergeCell ref="C25:E25"/>
    <mergeCell ref="C26:E26"/>
    <mergeCell ref="C27:E27"/>
    <mergeCell ref="A1:E1"/>
    <mergeCell ref="A2:E2"/>
    <mergeCell ref="A3:E3"/>
    <mergeCell ref="A4:E4"/>
    <mergeCell ref="A5:E5"/>
    <mergeCell ref="A8:E8"/>
    <mergeCell ref="A9:E9"/>
    <mergeCell ref="A10:E10"/>
    <mergeCell ref="A11:E11"/>
    <mergeCell ref="A13:B13"/>
    <mergeCell ref="D13:E13"/>
    <mergeCell ref="D14:E14"/>
    <mergeCell ref="A14:B14"/>
    <mergeCell ref="A6:B6"/>
    <mergeCell ref="C6:E6"/>
    <mergeCell ref="A12:B12"/>
    <mergeCell ref="D12:E12"/>
    <mergeCell ref="A7:B7"/>
    <mergeCell ref="C7:E7"/>
    <mergeCell ref="A33:B33"/>
    <mergeCell ref="A34:B34"/>
    <mergeCell ref="A35:B35"/>
  </mergeCells>
  <pageMargins left="0.7" right="0.7" top="0.75" bottom="0.75" header="0.3" footer="0.3"/>
  <pageSetup scale="87" orientation="landscape" horizontalDpi="1200" verticalDpi="1200"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DD7C5-42A7-4380-B215-3465870E7D25}">
  <dimension ref="A1:N56"/>
  <sheetViews>
    <sheetView topLeftCell="A19" zoomScale="85" zoomScaleNormal="85" workbookViewId="0">
      <selection activeCell="A30" sqref="A30:XFD56"/>
    </sheetView>
  </sheetViews>
  <sheetFormatPr defaultRowHeight="15" x14ac:dyDescent="0.25"/>
  <cols>
    <col min="1" max="1" width="54.42578125" style="13" bestFit="1" customWidth="1"/>
    <col min="2" max="2" width="9.140625" style="13"/>
    <col min="3" max="3" width="38" style="13" bestFit="1" customWidth="1"/>
    <col min="4" max="4" width="9.140625" style="13"/>
    <col min="5" max="5" width="45.85546875" style="13" bestFit="1" customWidth="1"/>
    <col min="6" max="16384" width="9.140625" style="13"/>
  </cols>
  <sheetData>
    <row r="1" spans="1:7" s="2" customFormat="1" ht="30" customHeight="1" x14ac:dyDescent="0.25">
      <c r="A1" s="9" t="s">
        <v>17</v>
      </c>
      <c r="C1" s="9" t="s">
        <v>18</v>
      </c>
      <c r="D1" s="9" t="s">
        <v>22</v>
      </c>
      <c r="F1" s="10" t="s">
        <v>21</v>
      </c>
      <c r="G1" s="9" t="s">
        <v>39</v>
      </c>
    </row>
    <row r="2" spans="1:7" s="2" customFormat="1" ht="30" customHeight="1" x14ac:dyDescent="0.25">
      <c r="C2" s="2" t="s">
        <v>19</v>
      </c>
      <c r="D2" s="2">
        <v>1</v>
      </c>
      <c r="E2" s="11" t="s">
        <v>20</v>
      </c>
      <c r="F2" s="5"/>
      <c r="G2" s="2" t="s">
        <v>34</v>
      </c>
    </row>
    <row r="3" spans="1:7" s="2" customFormat="1" ht="30" customHeight="1" x14ac:dyDescent="0.25">
      <c r="D3" s="2">
        <v>2</v>
      </c>
      <c r="E3" s="12" t="s">
        <v>29</v>
      </c>
      <c r="F3" s="5"/>
      <c r="G3" s="2" t="s">
        <v>35</v>
      </c>
    </row>
    <row r="4" spans="1:7" s="2" customFormat="1" ht="30" customHeight="1" x14ac:dyDescent="0.25">
      <c r="D4" s="2">
        <v>3</v>
      </c>
      <c r="E4" s="12" t="s">
        <v>23</v>
      </c>
      <c r="F4" s="5"/>
    </row>
    <row r="5" spans="1:7" s="2" customFormat="1" ht="30" customHeight="1" x14ac:dyDescent="0.25">
      <c r="D5" s="2">
        <v>4</v>
      </c>
      <c r="E5" s="12" t="s">
        <v>28</v>
      </c>
      <c r="F5" s="5"/>
    </row>
    <row r="6" spans="1:7" s="2" customFormat="1" ht="30" customHeight="1" x14ac:dyDescent="0.25">
      <c r="D6" s="2">
        <v>5</v>
      </c>
      <c r="E6" s="12" t="s">
        <v>26</v>
      </c>
      <c r="F6" s="5"/>
      <c r="G6" s="9" t="s">
        <v>36</v>
      </c>
    </row>
    <row r="7" spans="1:7" s="2" customFormat="1" ht="30" customHeight="1" x14ac:dyDescent="0.25">
      <c r="D7" s="2">
        <v>6</v>
      </c>
      <c r="E7" s="12" t="s">
        <v>27</v>
      </c>
      <c r="F7" s="5"/>
      <c r="G7" s="2" t="s">
        <v>38</v>
      </c>
    </row>
    <row r="8" spans="1:7" s="2" customFormat="1" ht="30" customHeight="1" x14ac:dyDescent="0.25">
      <c r="D8" s="2">
        <v>7</v>
      </c>
      <c r="E8" s="12" t="s">
        <v>30</v>
      </c>
      <c r="F8" s="5"/>
      <c r="G8" s="2" t="s">
        <v>37</v>
      </c>
    </row>
    <row r="9" spans="1:7" s="2" customFormat="1" ht="30" customHeight="1" x14ac:dyDescent="0.25">
      <c r="D9" s="2">
        <v>8</v>
      </c>
      <c r="E9" s="12" t="s">
        <v>31</v>
      </c>
      <c r="F9" s="5"/>
    </row>
    <row r="10" spans="1:7" s="2" customFormat="1" ht="30" customHeight="1" x14ac:dyDescent="0.25">
      <c r="D10" s="2">
        <v>9</v>
      </c>
      <c r="E10" s="12" t="s">
        <v>32</v>
      </c>
      <c r="F10" s="5"/>
    </row>
    <row r="11" spans="1:7" s="2" customFormat="1" ht="30" customHeight="1" x14ac:dyDescent="0.25">
      <c r="D11" s="2">
        <v>10</v>
      </c>
      <c r="E11" s="12" t="s">
        <v>25</v>
      </c>
      <c r="F11" s="5"/>
    </row>
    <row r="12" spans="1:7" s="2" customFormat="1" ht="30" customHeight="1" x14ac:dyDescent="0.25">
      <c r="D12" s="2">
        <v>11</v>
      </c>
      <c r="E12" s="12" t="s">
        <v>33</v>
      </c>
      <c r="F12" s="5"/>
    </row>
    <row r="13" spans="1:7" s="2" customFormat="1" ht="30" customHeight="1" x14ac:dyDescent="0.25">
      <c r="D13" s="2">
        <v>12</v>
      </c>
      <c r="E13" s="12" t="s">
        <v>24</v>
      </c>
      <c r="F13" s="5"/>
    </row>
    <row r="19" spans="1:14" s="2" customFormat="1" ht="30" customHeight="1" x14ac:dyDescent="0.25">
      <c r="A19" s="68" t="s">
        <v>64</v>
      </c>
      <c r="B19" s="69"/>
      <c r="C19" s="69"/>
      <c r="D19" s="69"/>
      <c r="E19" s="69"/>
      <c r="F19" s="69"/>
      <c r="G19" s="69"/>
      <c r="H19" s="69"/>
      <c r="I19" s="69"/>
      <c r="J19" s="69"/>
      <c r="K19" s="69"/>
      <c r="L19" s="69"/>
      <c r="M19" s="69"/>
      <c r="N19" s="70"/>
    </row>
    <row r="20" spans="1:14" s="20" customFormat="1" ht="49.5" customHeight="1" x14ac:dyDescent="0.25">
      <c r="A20" s="22" t="s">
        <v>45</v>
      </c>
      <c r="B20" s="93" t="s">
        <v>66</v>
      </c>
      <c r="C20" s="94"/>
      <c r="D20" s="22" t="s">
        <v>46</v>
      </c>
      <c r="E20" s="22" t="s">
        <v>47</v>
      </c>
      <c r="F20" s="22" t="s">
        <v>48</v>
      </c>
      <c r="G20" s="22"/>
      <c r="H20" s="22" t="s">
        <v>49</v>
      </c>
      <c r="I20" s="22" t="s">
        <v>56</v>
      </c>
      <c r="J20" s="27"/>
      <c r="K20" s="29"/>
      <c r="L20" s="22" t="s">
        <v>51</v>
      </c>
      <c r="M20" s="22" t="s">
        <v>52</v>
      </c>
      <c r="N20" s="22" t="s">
        <v>0</v>
      </c>
    </row>
    <row r="21" spans="1:14" s="2" customFormat="1" ht="30" customHeight="1" x14ac:dyDescent="0.25">
      <c r="A21" s="90" t="s">
        <v>67</v>
      </c>
      <c r="B21" s="103" t="s">
        <v>53</v>
      </c>
      <c r="C21" s="104"/>
      <c r="D21" s="23" t="s">
        <v>54</v>
      </c>
      <c r="E21" s="31">
        <v>150</v>
      </c>
      <c r="F21" s="23">
        <v>1</v>
      </c>
      <c r="G21" s="24"/>
      <c r="H21" s="31">
        <f>E21*F21</f>
        <v>150</v>
      </c>
      <c r="I21" s="90">
        <v>1</v>
      </c>
      <c r="J21" s="28"/>
      <c r="K21" s="30"/>
      <c r="L21" s="76" t="e">
        <f>Sheet1!$K$47</f>
        <v>#DIV/0!</v>
      </c>
      <c r="M21" s="76" t="e">
        <f>SUM(H21:H22)+(L21*I21)</f>
        <v>#DIV/0!</v>
      </c>
      <c r="N21" s="73"/>
    </row>
    <row r="22" spans="1:14" s="2" customFormat="1" ht="30" customHeight="1" x14ac:dyDescent="0.25">
      <c r="A22" s="91"/>
      <c r="B22" s="105"/>
      <c r="C22" s="106"/>
      <c r="D22" s="23" t="s">
        <v>55</v>
      </c>
      <c r="E22" s="31">
        <v>20</v>
      </c>
      <c r="F22" s="23">
        <v>2</v>
      </c>
      <c r="G22" s="24"/>
      <c r="H22" s="31">
        <f>E22*F22</f>
        <v>40</v>
      </c>
      <c r="I22" s="91"/>
      <c r="J22" s="28"/>
      <c r="K22" s="30"/>
      <c r="L22" s="77"/>
      <c r="M22" s="77"/>
      <c r="N22" s="74"/>
    </row>
    <row r="23" spans="1:14" s="2" customFormat="1" ht="30" customHeight="1" x14ac:dyDescent="0.25">
      <c r="A23" s="92"/>
      <c r="B23" s="107"/>
      <c r="C23" s="108"/>
      <c r="D23" s="23"/>
      <c r="E23" s="31"/>
      <c r="F23" s="23"/>
      <c r="G23" s="24"/>
      <c r="H23" s="31"/>
      <c r="I23" s="92"/>
      <c r="J23" s="28"/>
      <c r="K23" s="30"/>
      <c r="L23" s="78"/>
      <c r="M23" s="78"/>
      <c r="N23" s="75"/>
    </row>
    <row r="24" spans="1:14" s="2" customFormat="1" ht="30" customHeight="1" x14ac:dyDescent="0.25">
      <c r="A24" s="23" t="s">
        <v>68</v>
      </c>
      <c r="B24" s="71" t="s">
        <v>50</v>
      </c>
      <c r="C24" s="72"/>
      <c r="D24" s="23"/>
      <c r="E24" s="31"/>
      <c r="F24" s="23"/>
      <c r="G24" s="24"/>
      <c r="H24" s="24"/>
      <c r="I24" s="23"/>
      <c r="J24" s="28"/>
      <c r="K24" s="30"/>
      <c r="L24" s="26" t="e">
        <f>Sheet1!$K$47</f>
        <v>#DIV/0!</v>
      </c>
      <c r="M24" s="26"/>
      <c r="N24" s="25"/>
    </row>
    <row r="25" spans="1:14" s="2" customFormat="1" ht="30" customHeight="1" x14ac:dyDescent="0.25">
      <c r="A25" s="23" t="s">
        <v>69</v>
      </c>
      <c r="B25" s="71" t="s">
        <v>50</v>
      </c>
      <c r="C25" s="72"/>
      <c r="D25" s="23"/>
      <c r="E25" s="31"/>
      <c r="F25" s="23"/>
      <c r="G25" s="24"/>
      <c r="H25" s="24"/>
      <c r="I25" s="23"/>
      <c r="J25" s="28"/>
      <c r="K25" s="30"/>
      <c r="L25" s="26" t="e">
        <f>Sheet1!$K$47</f>
        <v>#DIV/0!</v>
      </c>
      <c r="M25" s="26"/>
      <c r="N25" s="25"/>
    </row>
    <row r="26" spans="1:14" s="2" customFormat="1" ht="30" customHeight="1" x14ac:dyDescent="0.25">
      <c r="A26" s="23" t="s">
        <v>70</v>
      </c>
      <c r="B26" s="71" t="s">
        <v>50</v>
      </c>
      <c r="C26" s="72"/>
      <c r="D26" s="23"/>
      <c r="E26" s="31"/>
      <c r="F26" s="23"/>
      <c r="G26" s="24"/>
      <c r="H26" s="24"/>
      <c r="I26" s="23"/>
      <c r="J26" s="28"/>
      <c r="K26" s="30"/>
      <c r="L26" s="26" t="e">
        <f>Sheet1!$K$47</f>
        <v>#DIV/0!</v>
      </c>
      <c r="M26" s="26"/>
      <c r="N26" s="25"/>
    </row>
    <row r="27" spans="1:14" s="2" customFormat="1" ht="30" customHeight="1" x14ac:dyDescent="0.25">
      <c r="A27" s="23" t="s">
        <v>71</v>
      </c>
      <c r="B27" s="71" t="s">
        <v>50</v>
      </c>
      <c r="C27" s="72"/>
      <c r="D27" s="23"/>
      <c r="E27" s="31"/>
      <c r="F27" s="23"/>
      <c r="G27" s="24"/>
      <c r="H27" s="24"/>
      <c r="I27" s="23"/>
      <c r="J27" s="28"/>
      <c r="K27" s="30"/>
      <c r="L27" s="26" t="e">
        <f>Sheet1!$K$47</f>
        <v>#DIV/0!</v>
      </c>
      <c r="M27" s="26"/>
      <c r="N27" s="25"/>
    </row>
    <row r="28" spans="1:14" s="2" customFormat="1" ht="30" customHeight="1" x14ac:dyDescent="0.25">
      <c r="A28" s="23" t="s">
        <v>72</v>
      </c>
      <c r="B28" s="71" t="s">
        <v>50</v>
      </c>
      <c r="C28" s="72"/>
      <c r="D28" s="23"/>
      <c r="E28" s="31"/>
      <c r="F28" s="23"/>
      <c r="G28" s="24"/>
      <c r="H28" s="24"/>
      <c r="I28" s="23"/>
      <c r="J28" s="28"/>
      <c r="K28" s="30"/>
      <c r="L28" s="26" t="e">
        <f>Sheet1!$K$47</f>
        <v>#DIV/0!</v>
      </c>
      <c r="M28" s="26"/>
      <c r="N28" s="25"/>
    </row>
    <row r="30" spans="1:14" s="2" customFormat="1" ht="27" customHeight="1" x14ac:dyDescent="0.25">
      <c r="A30" s="68" t="s">
        <v>63</v>
      </c>
      <c r="B30" s="69"/>
      <c r="C30" s="69"/>
      <c r="D30" s="69"/>
      <c r="E30" s="69"/>
      <c r="F30" s="69"/>
      <c r="G30" s="69"/>
      <c r="H30" s="69"/>
      <c r="I30" s="69"/>
      <c r="J30" s="69"/>
      <c r="K30" s="69"/>
      <c r="L30" s="69"/>
      <c r="M30" s="69"/>
      <c r="N30" s="70"/>
    </row>
    <row r="31" spans="1:14" s="3" customFormat="1" ht="60.75" customHeight="1" x14ac:dyDescent="0.25">
      <c r="A31" s="109" t="s">
        <v>3</v>
      </c>
      <c r="B31" s="110"/>
      <c r="C31" s="6" t="s">
        <v>8</v>
      </c>
      <c r="D31" s="8" t="s">
        <v>9</v>
      </c>
      <c r="E31" s="81" t="s">
        <v>6</v>
      </c>
      <c r="F31" s="82"/>
      <c r="G31" s="32" t="s">
        <v>57</v>
      </c>
      <c r="H31" s="81" t="s">
        <v>7</v>
      </c>
      <c r="I31" s="82"/>
      <c r="J31" s="33" t="s">
        <v>58</v>
      </c>
      <c r="K31" s="34" t="s">
        <v>59</v>
      </c>
      <c r="L31" s="85" t="s">
        <v>0</v>
      </c>
      <c r="M31" s="85"/>
      <c r="N31" s="85"/>
    </row>
    <row r="32" spans="1:14" s="2" customFormat="1" ht="252" x14ac:dyDescent="0.25">
      <c r="A32" s="114" t="s">
        <v>4</v>
      </c>
      <c r="B32" s="115"/>
      <c r="C32" s="7" t="s">
        <v>10</v>
      </c>
      <c r="D32" s="35" t="s">
        <v>11</v>
      </c>
      <c r="E32" s="83">
        <v>0</v>
      </c>
      <c r="F32" s="84"/>
      <c r="G32" s="17" t="e">
        <f>$D32*$E32</f>
        <v>#VALUE!</v>
      </c>
      <c r="H32" s="83">
        <v>0</v>
      </c>
      <c r="I32" s="84"/>
      <c r="J32" s="17" t="e">
        <f>$H32*$D32</f>
        <v>#VALUE!</v>
      </c>
      <c r="K32" s="16">
        <f>AVERAGE(H32,E32)</f>
        <v>0</v>
      </c>
      <c r="L32" s="79"/>
      <c r="M32" s="79"/>
      <c r="N32" s="80"/>
    </row>
    <row r="33" spans="1:14" s="2" customFormat="1" ht="30" customHeight="1" x14ac:dyDescent="0.25">
      <c r="A33" s="88"/>
      <c r="B33" s="89"/>
      <c r="C33" s="7" t="s">
        <v>10</v>
      </c>
      <c r="D33" s="14">
        <v>0</v>
      </c>
      <c r="E33" s="83">
        <v>0</v>
      </c>
      <c r="F33" s="84"/>
      <c r="G33" s="17">
        <f>$D33*$E33</f>
        <v>0</v>
      </c>
      <c r="H33" s="83">
        <v>0</v>
      </c>
      <c r="I33" s="84"/>
      <c r="J33" s="17">
        <f>$H33*$D33</f>
        <v>0</v>
      </c>
      <c r="K33" s="16">
        <f>AVERAGE(H33,E33)</f>
        <v>0</v>
      </c>
      <c r="L33" s="79"/>
      <c r="M33" s="79"/>
      <c r="N33" s="80"/>
    </row>
    <row r="34" spans="1:14" s="2" customFormat="1" ht="30" customHeight="1" x14ac:dyDescent="0.25">
      <c r="A34" s="88"/>
      <c r="B34" s="89"/>
      <c r="C34" s="7" t="s">
        <v>10</v>
      </c>
      <c r="D34" s="14">
        <v>0</v>
      </c>
      <c r="E34" s="83">
        <v>0</v>
      </c>
      <c r="F34" s="84"/>
      <c r="G34" s="17">
        <f>$D34*$E34</f>
        <v>0</v>
      </c>
      <c r="H34" s="83">
        <v>0</v>
      </c>
      <c r="I34" s="84"/>
      <c r="J34" s="17">
        <f>$H34*$D34</f>
        <v>0</v>
      </c>
      <c r="K34" s="16">
        <f>AVERAGE(H34,E34)</f>
        <v>0</v>
      </c>
      <c r="L34" s="79"/>
      <c r="M34" s="79"/>
      <c r="N34" s="80"/>
    </row>
    <row r="35" spans="1:14" s="2" customFormat="1" ht="30" customHeight="1" x14ac:dyDescent="0.25">
      <c r="A35" s="88"/>
      <c r="B35" s="89"/>
      <c r="C35" s="7" t="s">
        <v>10</v>
      </c>
      <c r="D35" s="14">
        <v>0</v>
      </c>
      <c r="E35" s="83">
        <v>0</v>
      </c>
      <c r="F35" s="84"/>
      <c r="G35" s="17">
        <f>$D35*$E35</f>
        <v>0</v>
      </c>
      <c r="H35" s="83">
        <v>0</v>
      </c>
      <c r="I35" s="84"/>
      <c r="J35" s="17">
        <f>$H35*$D35</f>
        <v>0</v>
      </c>
      <c r="K35" s="16">
        <f>AVERAGE(H35,E35)</f>
        <v>0</v>
      </c>
      <c r="L35" s="79"/>
      <c r="M35" s="79"/>
      <c r="N35" s="80"/>
    </row>
    <row r="36" spans="1:14" s="2" customFormat="1" ht="30" hidden="1" customHeight="1" x14ac:dyDescent="0.25">
      <c r="A36" s="98" t="s">
        <v>43</v>
      </c>
      <c r="B36" s="99"/>
      <c r="C36" s="99"/>
      <c r="D36" s="100"/>
      <c r="E36" s="111" t="e">
        <f>G36</f>
        <v>#VALUE!</v>
      </c>
      <c r="F36" s="112"/>
      <c r="G36" s="15" t="e">
        <f>SUM(G32:G35)</f>
        <v>#VALUE!</v>
      </c>
      <c r="H36" s="111" t="e">
        <f>J36</f>
        <v>#VALUE!</v>
      </c>
      <c r="I36" s="112"/>
      <c r="J36" s="15" t="e">
        <f>SUM(J32:J35)</f>
        <v>#VALUE!</v>
      </c>
      <c r="K36" s="21" t="e">
        <f>AVERAGEIF(K30:K35,"&lt;&gt;0")</f>
        <v>#DIV/0!</v>
      </c>
      <c r="L36" s="86"/>
      <c r="M36" s="86"/>
      <c r="N36" s="87"/>
    </row>
    <row r="37" spans="1:14" s="2" customFormat="1" ht="8.1" customHeight="1" x14ac:dyDescent="0.25">
      <c r="A37" s="95"/>
      <c r="B37" s="96"/>
      <c r="C37" s="96"/>
      <c r="D37" s="96"/>
      <c r="E37" s="96"/>
      <c r="F37" s="96"/>
      <c r="G37" s="96"/>
      <c r="H37" s="96"/>
      <c r="I37" s="96"/>
      <c r="J37" s="96"/>
      <c r="K37" s="96"/>
      <c r="L37" s="96"/>
      <c r="M37" s="96"/>
      <c r="N37" s="97"/>
    </row>
    <row r="38" spans="1:14" s="3" customFormat="1" ht="60.75" customHeight="1" x14ac:dyDescent="0.25">
      <c r="A38" s="109" t="s">
        <v>12</v>
      </c>
      <c r="B38" s="110"/>
      <c r="C38" s="6" t="s">
        <v>8</v>
      </c>
      <c r="D38" s="8" t="s">
        <v>9</v>
      </c>
      <c r="E38" s="81" t="s">
        <v>41</v>
      </c>
      <c r="F38" s="82"/>
      <c r="G38" s="32" t="s">
        <v>60</v>
      </c>
      <c r="H38" s="81" t="s">
        <v>42</v>
      </c>
      <c r="I38" s="82"/>
      <c r="J38" s="33" t="s">
        <v>61</v>
      </c>
      <c r="K38" s="34" t="s">
        <v>62</v>
      </c>
      <c r="L38" s="85" t="s">
        <v>0</v>
      </c>
      <c r="M38" s="85"/>
      <c r="N38" s="85"/>
    </row>
    <row r="39" spans="1:14" s="2" customFormat="1" ht="51.75" customHeight="1" x14ac:dyDescent="0.25">
      <c r="A39" s="114" t="s">
        <v>5</v>
      </c>
      <c r="B39" s="115"/>
      <c r="C39" s="7" t="s">
        <v>10</v>
      </c>
      <c r="D39" s="35" t="s">
        <v>15</v>
      </c>
      <c r="E39" s="83">
        <v>0</v>
      </c>
      <c r="F39" s="84"/>
      <c r="G39" s="4" t="e">
        <f t="shared" ref="G39:G46" si="0">$E39*$D39</f>
        <v>#VALUE!</v>
      </c>
      <c r="H39" s="83">
        <v>0</v>
      </c>
      <c r="I39" s="84"/>
      <c r="J39" s="4" t="e">
        <f t="shared" ref="J39:J46" si="1">$D39*$H39</f>
        <v>#VALUE!</v>
      </c>
      <c r="K39" s="16">
        <f t="shared" ref="K39:K46" si="2">AVERAGE(H39,E39)</f>
        <v>0</v>
      </c>
      <c r="L39" s="79"/>
      <c r="M39" s="79"/>
      <c r="N39" s="80"/>
    </row>
    <row r="40" spans="1:14" s="2" customFormat="1" ht="30" customHeight="1" x14ac:dyDescent="0.25">
      <c r="A40" s="101"/>
      <c r="B40" s="102"/>
      <c r="C40" s="7" t="s">
        <v>10</v>
      </c>
      <c r="D40" s="7">
        <v>0</v>
      </c>
      <c r="E40" s="83">
        <v>0</v>
      </c>
      <c r="F40" s="84"/>
      <c r="G40" s="4">
        <f t="shared" si="0"/>
        <v>0</v>
      </c>
      <c r="H40" s="83">
        <v>0</v>
      </c>
      <c r="I40" s="84"/>
      <c r="J40" s="4">
        <f t="shared" si="1"/>
        <v>0</v>
      </c>
      <c r="K40" s="16">
        <f t="shared" si="2"/>
        <v>0</v>
      </c>
      <c r="L40" s="79"/>
      <c r="M40" s="79"/>
      <c r="N40" s="80"/>
    </row>
    <row r="41" spans="1:14" s="2" customFormat="1" ht="30" customHeight="1" x14ac:dyDescent="0.25">
      <c r="A41" s="101"/>
      <c r="B41" s="102"/>
      <c r="C41" s="7" t="s">
        <v>10</v>
      </c>
      <c r="D41" s="7">
        <v>0</v>
      </c>
      <c r="E41" s="83">
        <v>0</v>
      </c>
      <c r="F41" s="84"/>
      <c r="G41" s="4">
        <f t="shared" si="0"/>
        <v>0</v>
      </c>
      <c r="H41" s="83">
        <v>0</v>
      </c>
      <c r="I41" s="84"/>
      <c r="J41" s="4">
        <f t="shared" si="1"/>
        <v>0</v>
      </c>
      <c r="K41" s="16">
        <f t="shared" si="2"/>
        <v>0</v>
      </c>
      <c r="L41" s="79"/>
      <c r="M41" s="79"/>
      <c r="N41" s="80"/>
    </row>
    <row r="42" spans="1:14" s="2" customFormat="1" ht="30" customHeight="1" x14ac:dyDescent="0.25">
      <c r="A42" s="101"/>
      <c r="B42" s="102"/>
      <c r="C42" s="7" t="s">
        <v>10</v>
      </c>
      <c r="D42" s="7">
        <v>0</v>
      </c>
      <c r="E42" s="83">
        <v>0</v>
      </c>
      <c r="F42" s="84"/>
      <c r="G42" s="4">
        <f t="shared" si="0"/>
        <v>0</v>
      </c>
      <c r="H42" s="83">
        <v>0</v>
      </c>
      <c r="I42" s="84"/>
      <c r="J42" s="4">
        <f t="shared" si="1"/>
        <v>0</v>
      </c>
      <c r="K42" s="16">
        <f t="shared" si="2"/>
        <v>0</v>
      </c>
      <c r="L42" s="79"/>
      <c r="M42" s="79"/>
      <c r="N42" s="80"/>
    </row>
    <row r="43" spans="1:14" s="2" customFormat="1" ht="30" customHeight="1" x14ac:dyDescent="0.25">
      <c r="A43" s="101"/>
      <c r="B43" s="102"/>
      <c r="C43" s="7" t="s">
        <v>10</v>
      </c>
      <c r="D43" s="7">
        <v>0</v>
      </c>
      <c r="E43" s="83">
        <v>0</v>
      </c>
      <c r="F43" s="84"/>
      <c r="G43" s="4">
        <f t="shared" si="0"/>
        <v>0</v>
      </c>
      <c r="H43" s="83">
        <v>0</v>
      </c>
      <c r="I43" s="84"/>
      <c r="J43" s="4">
        <f t="shared" si="1"/>
        <v>0</v>
      </c>
      <c r="K43" s="16">
        <f t="shared" si="2"/>
        <v>0</v>
      </c>
      <c r="L43" s="79"/>
      <c r="M43" s="79"/>
      <c r="N43" s="80"/>
    </row>
    <row r="44" spans="1:14" s="2" customFormat="1" ht="30" customHeight="1" x14ac:dyDescent="0.25">
      <c r="A44" s="101"/>
      <c r="B44" s="102"/>
      <c r="C44" s="7" t="s">
        <v>10</v>
      </c>
      <c r="D44" s="7">
        <v>0</v>
      </c>
      <c r="E44" s="83">
        <v>0</v>
      </c>
      <c r="F44" s="84"/>
      <c r="G44" s="4">
        <f t="shared" si="0"/>
        <v>0</v>
      </c>
      <c r="H44" s="83">
        <v>0</v>
      </c>
      <c r="I44" s="84"/>
      <c r="J44" s="4">
        <f t="shared" si="1"/>
        <v>0</v>
      </c>
      <c r="K44" s="16">
        <f t="shared" si="2"/>
        <v>0</v>
      </c>
      <c r="L44" s="79"/>
      <c r="M44" s="79"/>
      <c r="N44" s="80"/>
    </row>
    <row r="45" spans="1:14" s="2" customFormat="1" ht="30" customHeight="1" x14ac:dyDescent="0.25">
      <c r="A45" s="101"/>
      <c r="B45" s="102"/>
      <c r="C45" s="7" t="s">
        <v>10</v>
      </c>
      <c r="D45" s="7">
        <v>0</v>
      </c>
      <c r="E45" s="83">
        <v>0</v>
      </c>
      <c r="F45" s="84"/>
      <c r="G45" s="4">
        <f t="shared" si="0"/>
        <v>0</v>
      </c>
      <c r="H45" s="83">
        <v>0</v>
      </c>
      <c r="I45" s="84"/>
      <c r="J45" s="4">
        <f t="shared" si="1"/>
        <v>0</v>
      </c>
      <c r="K45" s="16">
        <f t="shared" si="2"/>
        <v>0</v>
      </c>
      <c r="L45" s="79"/>
      <c r="M45" s="79"/>
      <c r="N45" s="80"/>
    </row>
    <row r="46" spans="1:14" s="2" customFormat="1" ht="30" customHeight="1" x14ac:dyDescent="0.25">
      <c r="A46" s="101"/>
      <c r="B46" s="102"/>
      <c r="C46" s="7" t="s">
        <v>10</v>
      </c>
      <c r="D46" s="7">
        <v>0</v>
      </c>
      <c r="E46" s="83">
        <v>0</v>
      </c>
      <c r="F46" s="84"/>
      <c r="G46" s="4">
        <f t="shared" si="0"/>
        <v>0</v>
      </c>
      <c r="H46" s="83">
        <v>0</v>
      </c>
      <c r="I46" s="84"/>
      <c r="J46" s="4">
        <f t="shared" si="1"/>
        <v>0</v>
      </c>
      <c r="K46" s="16">
        <f t="shared" si="2"/>
        <v>0</v>
      </c>
      <c r="L46" s="79"/>
      <c r="M46" s="79"/>
      <c r="N46" s="80"/>
    </row>
    <row r="47" spans="1:14" s="2" customFormat="1" ht="30" hidden="1" customHeight="1" x14ac:dyDescent="0.25">
      <c r="A47" s="98" t="s">
        <v>44</v>
      </c>
      <c r="B47" s="99"/>
      <c r="C47" s="99"/>
      <c r="D47" s="100"/>
      <c r="E47" s="111" t="e">
        <f>SUM(G39:G46)*2080</f>
        <v>#VALUE!</v>
      </c>
      <c r="F47" s="112"/>
      <c r="G47" s="18">
        <v>2080</v>
      </c>
      <c r="H47" s="111" t="e">
        <f>SUM(J39:J46)*2080</f>
        <v>#VALUE!</v>
      </c>
      <c r="I47" s="112"/>
      <c r="J47" s="18">
        <v>2080</v>
      </c>
      <c r="K47" s="21" t="e">
        <f>AVERAGEIF(K39:K46,"&lt;&gt;0")</f>
        <v>#DIV/0!</v>
      </c>
      <c r="L47" s="86"/>
      <c r="M47" s="86"/>
      <c r="N47" s="87"/>
    </row>
    <row r="48" spans="1:14" s="2" customFormat="1" ht="8.1" customHeight="1" x14ac:dyDescent="0.25">
      <c r="A48" s="95"/>
      <c r="B48" s="96"/>
      <c r="C48" s="96"/>
      <c r="D48" s="96"/>
      <c r="E48" s="96"/>
      <c r="F48" s="96"/>
      <c r="G48" s="96"/>
      <c r="H48" s="96"/>
      <c r="I48" s="96"/>
      <c r="J48" s="96"/>
      <c r="K48" s="96"/>
      <c r="L48" s="96"/>
      <c r="M48" s="96"/>
      <c r="N48" s="97"/>
    </row>
    <row r="49" spans="1:14" s="3" customFormat="1" ht="60.75" customHeight="1" x14ac:dyDescent="0.25">
      <c r="A49" s="113" t="s">
        <v>65</v>
      </c>
      <c r="B49" s="82"/>
      <c r="C49" s="6" t="s">
        <v>8</v>
      </c>
      <c r="D49" s="8" t="s">
        <v>9</v>
      </c>
      <c r="E49" s="81" t="s">
        <v>13</v>
      </c>
      <c r="F49" s="82"/>
      <c r="G49" s="32" t="s">
        <v>60</v>
      </c>
      <c r="H49" s="81" t="s">
        <v>14</v>
      </c>
      <c r="I49" s="82"/>
      <c r="J49" s="33" t="s">
        <v>61</v>
      </c>
      <c r="K49" s="34" t="s">
        <v>62</v>
      </c>
      <c r="L49" s="85" t="s">
        <v>0</v>
      </c>
      <c r="M49" s="85"/>
      <c r="N49" s="85"/>
    </row>
    <row r="50" spans="1:14" s="2" customFormat="1" ht="70.5" customHeight="1" x14ac:dyDescent="0.25">
      <c r="A50" s="101" t="s">
        <v>40</v>
      </c>
      <c r="B50" s="102"/>
      <c r="C50" s="7" t="s">
        <v>10</v>
      </c>
      <c r="D50" s="7" t="s">
        <v>16</v>
      </c>
      <c r="E50" s="83">
        <v>0</v>
      </c>
      <c r="F50" s="84"/>
      <c r="G50" s="17" t="e">
        <f>$E50*$D50</f>
        <v>#VALUE!</v>
      </c>
      <c r="H50" s="83">
        <v>0</v>
      </c>
      <c r="I50" s="84"/>
      <c r="J50" s="17" t="e">
        <f>$D50*$H50</f>
        <v>#VALUE!</v>
      </c>
      <c r="K50" s="16">
        <f>AVERAGE(H50,E50)</f>
        <v>0</v>
      </c>
      <c r="L50" s="79"/>
      <c r="M50" s="79"/>
      <c r="N50" s="80"/>
    </row>
    <row r="51" spans="1:14" s="2" customFormat="1" ht="30" customHeight="1" x14ac:dyDescent="0.25">
      <c r="A51" s="101"/>
      <c r="B51" s="102"/>
      <c r="C51" s="7" t="s">
        <v>10</v>
      </c>
      <c r="D51" s="7">
        <v>0</v>
      </c>
      <c r="E51" s="83">
        <v>0</v>
      </c>
      <c r="F51" s="84"/>
      <c r="G51" s="17">
        <f>$E51*$D51</f>
        <v>0</v>
      </c>
      <c r="H51" s="83">
        <v>0</v>
      </c>
      <c r="I51" s="84"/>
      <c r="J51" s="17">
        <f>$D51*$H51</f>
        <v>0</v>
      </c>
      <c r="K51" s="16">
        <f>AVERAGE(H51,E51)</f>
        <v>0</v>
      </c>
      <c r="L51" s="79"/>
      <c r="M51" s="79"/>
      <c r="N51" s="80"/>
    </row>
    <row r="52" spans="1:14" s="2" customFormat="1" ht="30" customHeight="1" x14ac:dyDescent="0.25">
      <c r="A52" s="19"/>
      <c r="B52" s="7"/>
      <c r="C52" s="7" t="s">
        <v>10</v>
      </c>
      <c r="D52" s="7">
        <v>0</v>
      </c>
      <c r="E52" s="83">
        <v>0</v>
      </c>
      <c r="F52" s="84"/>
      <c r="G52" s="17">
        <f>$E52*$D52</f>
        <v>0</v>
      </c>
      <c r="H52" s="83">
        <v>0</v>
      </c>
      <c r="I52" s="84"/>
      <c r="J52" s="17">
        <f>$D52*$H52</f>
        <v>0</v>
      </c>
      <c r="K52" s="16">
        <f>AVERAGE(H52,E52)</f>
        <v>0</v>
      </c>
      <c r="L52" s="79"/>
      <c r="M52" s="79"/>
      <c r="N52" s="80"/>
    </row>
    <row r="53" spans="1:14" s="2" customFormat="1" ht="30" customHeight="1" x14ac:dyDescent="0.25">
      <c r="A53" s="101"/>
      <c r="B53" s="102"/>
      <c r="C53" s="7" t="s">
        <v>10</v>
      </c>
      <c r="D53" s="7">
        <v>0</v>
      </c>
      <c r="E53" s="83">
        <v>0</v>
      </c>
      <c r="F53" s="84"/>
      <c r="G53" s="17">
        <f>$E53*$D53</f>
        <v>0</v>
      </c>
      <c r="H53" s="83">
        <v>0</v>
      </c>
      <c r="I53" s="84"/>
      <c r="J53" s="17">
        <f>$D53*$H53</f>
        <v>0</v>
      </c>
      <c r="K53" s="16">
        <f>AVERAGE(H53,E53)</f>
        <v>0</v>
      </c>
      <c r="L53" s="79"/>
      <c r="M53" s="79"/>
      <c r="N53" s="80"/>
    </row>
    <row r="54" spans="1:14" s="2" customFormat="1" ht="30" customHeight="1" x14ac:dyDescent="0.25">
      <c r="A54" s="101"/>
      <c r="B54" s="102"/>
      <c r="C54" s="7" t="s">
        <v>10</v>
      </c>
      <c r="D54" s="14">
        <v>0</v>
      </c>
      <c r="E54" s="83">
        <v>0</v>
      </c>
      <c r="F54" s="84"/>
      <c r="G54" s="17">
        <f>$E54*$D54</f>
        <v>0</v>
      </c>
      <c r="H54" s="83">
        <v>0</v>
      </c>
      <c r="I54" s="84"/>
      <c r="J54" s="17">
        <f>$D54*$H54</f>
        <v>0</v>
      </c>
      <c r="K54" s="16">
        <f>AVERAGE(H54,E54)</f>
        <v>0</v>
      </c>
      <c r="L54" s="79"/>
      <c r="M54" s="79"/>
      <c r="N54" s="80"/>
    </row>
    <row r="55" spans="1:14" s="2" customFormat="1" ht="30" hidden="1" customHeight="1" x14ac:dyDescent="0.25">
      <c r="A55" s="98" t="s">
        <v>44</v>
      </c>
      <c r="B55" s="99"/>
      <c r="C55" s="99"/>
      <c r="D55" s="100"/>
      <c r="E55" s="111" t="e">
        <f>SUM(G50:G54)*2080</f>
        <v>#VALUE!</v>
      </c>
      <c r="F55" s="112"/>
      <c r="G55" s="18">
        <v>2080</v>
      </c>
      <c r="H55" s="111" t="e">
        <f>SUM(J50:J54)*2080</f>
        <v>#VALUE!</v>
      </c>
      <c r="I55" s="112"/>
      <c r="J55" s="18">
        <v>2080</v>
      </c>
      <c r="K55" s="21" t="e">
        <f>AVERAGEIF(K50:K54,"&lt;&gt;0")</f>
        <v>#DIV/0!</v>
      </c>
      <c r="L55" s="86"/>
      <c r="M55" s="86"/>
      <c r="N55" s="87"/>
    </row>
    <row r="56" spans="1:14" s="2" customFormat="1" ht="8.1" customHeight="1" x14ac:dyDescent="0.25">
      <c r="A56" s="95"/>
      <c r="B56" s="96"/>
      <c r="C56" s="96"/>
      <c r="D56" s="96"/>
      <c r="E56" s="96"/>
      <c r="F56" s="96"/>
      <c r="G56" s="96"/>
      <c r="H56" s="96"/>
      <c r="I56" s="96"/>
      <c r="J56" s="96"/>
      <c r="K56" s="96"/>
      <c r="L56" s="96"/>
      <c r="M56" s="96"/>
      <c r="N56" s="97"/>
    </row>
  </sheetData>
  <mergeCells count="108">
    <mergeCell ref="A45:B45"/>
    <mergeCell ref="A46:B46"/>
    <mergeCell ref="A34:B34"/>
    <mergeCell ref="A33:B33"/>
    <mergeCell ref="A32:B32"/>
    <mergeCell ref="A38:B38"/>
    <mergeCell ref="E41:F41"/>
    <mergeCell ref="A43:B43"/>
    <mergeCell ref="A42:B42"/>
    <mergeCell ref="A41:B41"/>
    <mergeCell ref="A40:B40"/>
    <mergeCell ref="A39:B39"/>
    <mergeCell ref="E54:F54"/>
    <mergeCell ref="H44:I44"/>
    <mergeCell ref="H45:I45"/>
    <mergeCell ref="H46:I46"/>
    <mergeCell ref="H47:I47"/>
    <mergeCell ref="E49:F49"/>
    <mergeCell ref="A49:B49"/>
    <mergeCell ref="E31:F31"/>
    <mergeCell ref="E32:F32"/>
    <mergeCell ref="E33:F33"/>
    <mergeCell ref="E34:F34"/>
    <mergeCell ref="E35:F35"/>
    <mergeCell ref="E36:F36"/>
    <mergeCell ref="E39:F39"/>
    <mergeCell ref="H49:I49"/>
    <mergeCell ref="E44:F44"/>
    <mergeCell ref="E45:F45"/>
    <mergeCell ref="H39:I39"/>
    <mergeCell ref="H40:I40"/>
    <mergeCell ref="H41:I41"/>
    <mergeCell ref="H42:I42"/>
    <mergeCell ref="H43:I43"/>
    <mergeCell ref="E42:F42"/>
    <mergeCell ref="E43:F43"/>
    <mergeCell ref="E55:F55"/>
    <mergeCell ref="H50:I50"/>
    <mergeCell ref="H51:I51"/>
    <mergeCell ref="H52:I52"/>
    <mergeCell ref="H53:I53"/>
    <mergeCell ref="H54:I54"/>
    <mergeCell ref="H55:I55"/>
    <mergeCell ref="L44:N44"/>
    <mergeCell ref="L45:N45"/>
    <mergeCell ref="L46:N46"/>
    <mergeCell ref="L47:N47"/>
    <mergeCell ref="L49:N49"/>
    <mergeCell ref="A48:N48"/>
    <mergeCell ref="A47:D47"/>
    <mergeCell ref="E47:F47"/>
    <mergeCell ref="E46:F46"/>
    <mergeCell ref="A44:B44"/>
    <mergeCell ref="L55:N55"/>
    <mergeCell ref="L50:N50"/>
    <mergeCell ref="L51:N51"/>
    <mergeCell ref="L52:N52"/>
    <mergeCell ref="E50:F50"/>
    <mergeCell ref="E51:F51"/>
    <mergeCell ref="E52:F52"/>
    <mergeCell ref="L54:N54"/>
    <mergeCell ref="M21:M23"/>
    <mergeCell ref="I21:I23"/>
    <mergeCell ref="B20:C20"/>
    <mergeCell ref="A30:N30"/>
    <mergeCell ref="A56:N56"/>
    <mergeCell ref="A55:D55"/>
    <mergeCell ref="A54:B54"/>
    <mergeCell ref="A53:B53"/>
    <mergeCell ref="A51:B51"/>
    <mergeCell ref="A50:B50"/>
    <mergeCell ref="A21:A23"/>
    <mergeCell ref="B21:C23"/>
    <mergeCell ref="A31:B31"/>
    <mergeCell ref="H34:I34"/>
    <mergeCell ref="H35:I35"/>
    <mergeCell ref="L38:N38"/>
    <mergeCell ref="L39:N39"/>
    <mergeCell ref="L40:N40"/>
    <mergeCell ref="A37:N37"/>
    <mergeCell ref="A36:D36"/>
    <mergeCell ref="H33:I33"/>
    <mergeCell ref="H36:I36"/>
    <mergeCell ref="E38:F38"/>
    <mergeCell ref="A19:N19"/>
    <mergeCell ref="B27:C27"/>
    <mergeCell ref="B28:C28"/>
    <mergeCell ref="B24:C24"/>
    <mergeCell ref="B25:C25"/>
    <mergeCell ref="B26:C26"/>
    <mergeCell ref="N21:N23"/>
    <mergeCell ref="L21:L23"/>
    <mergeCell ref="L53:N53"/>
    <mergeCell ref="H38:I38"/>
    <mergeCell ref="E40:F40"/>
    <mergeCell ref="L31:N31"/>
    <mergeCell ref="L32:N32"/>
    <mergeCell ref="L33:N33"/>
    <mergeCell ref="L34:N34"/>
    <mergeCell ref="L35:N35"/>
    <mergeCell ref="L36:N36"/>
    <mergeCell ref="L41:N41"/>
    <mergeCell ref="L42:N42"/>
    <mergeCell ref="L43:N43"/>
    <mergeCell ref="E53:F53"/>
    <mergeCell ref="H32:I32"/>
    <mergeCell ref="H31:I31"/>
    <mergeCell ref="A35:B3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b5e217b-b0fe-4143-b7c3-eb7deefed767">TS00-843775898-64</_dlc_DocId>
    <_dlc_DocIdUrl xmlns="0b5e217b-b0fe-4143-b7c3-eb7deefed767">
      <Url>https://denvercity.sharepoint.com/sites/TS/PMO/FMIS/_layouts/15/DocIdRedir.aspx?ID=TS00-843775898-64</Url>
      <Description>TS00-843775898-64</Description>
    </_dlc_DocIdUrl>
    <TaxCatchAll xmlns="0b5e217b-b0fe-4143-b7c3-eb7deefed767"/>
    <d5405c4e56e249e586641fb8d5181951 xmlns="BF383BB2-D696-4607-8FA9-B28B62AAF53A">
      <Terms xmlns="http://schemas.microsoft.com/office/infopath/2007/PartnerControls"/>
    </d5405c4e56e249e586641fb8d5181951>
    <ld2eafb265674126acf2589c0005308c xmlns="BF383BB2-D696-4607-8FA9-B28B62AAF53A">
      <Terms xmlns="http://schemas.microsoft.com/office/infopath/2007/PartnerControls"/>
    </ld2eafb265674126acf2589c0005308c>
    <PublishingExpirationDate xmlns="http://schemas.microsoft.com/sharepoint/v3" xsi:nil="true"/>
    <PublishingStartDate xmlns="http://schemas.microsoft.com/sharepoint/v3" xsi:nil="true"/>
    <f14ff0b9acdf4cf9864d26ab5d117d53 xmlns="BF383BB2-D696-4607-8FA9-B28B62AAF53A">
      <Terms xmlns="http://schemas.microsoft.com/office/infopath/2007/PartnerControls"/>
    </f14ff0b9acdf4cf9864d26ab5d117d53>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9D6F05202C8541BD6F67E06AA0324F" ma:contentTypeVersion="2" ma:contentTypeDescription="Create a new document." ma:contentTypeScope="" ma:versionID="54aca9b1051289b3dbed502d74e828e5">
  <xsd:schema xmlns:xsd="http://www.w3.org/2001/XMLSchema" xmlns:xs="http://www.w3.org/2001/XMLSchema" xmlns:p="http://schemas.microsoft.com/office/2006/metadata/properties" xmlns:ns1="http://schemas.microsoft.com/sharepoint/v3" xmlns:ns2="0b5e217b-b0fe-4143-b7c3-eb7deefed767" xmlns:ns3="BF383BB2-D696-4607-8FA9-B28B62AAF53A" xmlns:ns4="bf383bb2-d696-4607-8fa9-b28b62aaf53a" targetNamespace="http://schemas.microsoft.com/office/2006/metadata/properties" ma:root="true" ma:fieldsID="1b902be0038df885d133983dac21974b" ns1:_="" ns2:_="" ns3:_="" ns4:_="">
    <xsd:import namespace="http://schemas.microsoft.com/sharepoint/v3"/>
    <xsd:import namespace="0b5e217b-b0fe-4143-b7c3-eb7deefed767"/>
    <xsd:import namespace="BF383BB2-D696-4607-8FA9-B28B62AAF53A"/>
    <xsd:import namespace="bf383bb2-d696-4607-8fa9-b28b62aaf53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2:SharedWithDetails" minOccurs="0"/>
                <xsd:element ref="ns3:ld2eafb265674126acf2589c0005308c" minOccurs="0"/>
                <xsd:element ref="ns2:TaxCatchAll" minOccurs="0"/>
                <xsd:element ref="ns3:d5405c4e56e249e586641fb8d5181951" minOccurs="0"/>
                <xsd:element ref="ns3:f14ff0b9acdf4cf9864d26ab5d117d53"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5e217b-b0fe-4143-b7c3-eb7deefed76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element name="TaxCatchAll" ma:index="17" nillable="true" ma:displayName="Taxonomy Catch All Column" ma:hidden="true" ma:list="{77aec3b0-4d5a-4cfc-96d3-bdfe6c93f9fd}" ma:internalName="TaxCatchAll" ma:showField="CatchAllData" ma:web="0b5e217b-b0fe-4143-b7c3-eb7deefed76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383BB2-D696-4607-8FA9-B28B62AAF53A" elementFormDefault="qualified">
    <xsd:import namespace="http://schemas.microsoft.com/office/2006/documentManagement/types"/>
    <xsd:import namespace="http://schemas.microsoft.com/office/infopath/2007/PartnerControls"/>
    <xsd:element name="ld2eafb265674126acf2589c0005308c" ma:index="16" nillable="true" ma:taxonomy="true" ma:internalName="ld2eafb265674126acf2589c0005308c" ma:taxonomyFieldName="Project_x0020_Phase" ma:displayName="Project Phase" ma:default="" ma:fieldId="{5d2eafb2-6567-4126-acf2-589c0005308c}" ma:sspId="72aac475-b1c2-42a5-8198-cbdd6838428f" ma:termSetId="20ab682f-f1d9-40f5-8789-82bb63784412" ma:anchorId="00000000-0000-0000-0000-000000000000" ma:open="false" ma:isKeyword="false">
      <xsd:complexType>
        <xsd:sequence>
          <xsd:element ref="pc:Terms" minOccurs="0" maxOccurs="1"/>
        </xsd:sequence>
      </xsd:complexType>
    </xsd:element>
    <xsd:element name="d5405c4e56e249e586641fb8d5181951" ma:index="19" nillable="true" ma:taxonomy="true" ma:internalName="d5405c4e56e249e586641fb8d5181951" ma:taxonomyFieldName="Deliverable_x0020_Status" ma:displayName="Deliverable Status" ma:default="" ma:fieldId="{d5405c4e-56e2-49e5-8664-1fb8d5181951}" ma:sspId="72aac475-b1c2-42a5-8198-cbdd6838428f" ma:termSetId="20ab682f-f1d9-40f5-8789-82bb63784412" ma:anchorId="30142038-3724-422e-8c1b-4698bc9490fe" ma:open="false" ma:isKeyword="false">
      <xsd:complexType>
        <xsd:sequence>
          <xsd:element ref="pc:Terms" minOccurs="0" maxOccurs="1"/>
        </xsd:sequence>
      </xsd:complexType>
    </xsd:element>
    <xsd:element name="f14ff0b9acdf4cf9864d26ab5d117d53" ma:index="21" nillable="true" ma:taxonomy="true" ma:internalName="f14ff0b9acdf4cf9864d26ab5d117d53" ma:taxonomyFieldName="Deliverable_x0020_Type" ma:displayName="Deliverable Type" ma:default="" ma:fieldId="{f14ff0b9-acdf-4cf9-864d-26ab5d117d53}" ma:sspId="72aac475-b1c2-42a5-8198-cbdd6838428f" ma:termSetId="20ab682f-f1d9-40f5-8789-82bb63784412" ma:anchorId="e8a020be-bf4d-48fb-921e-b4e268bb2699"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f383bb2-d696-4607-8fa9-b28b62aaf53a"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D1E82D-1C86-45D2-A181-A0E5743E7B38}">
  <ds:schemaRefs>
    <ds:schemaRef ds:uri="http://purl.org/dc/terms/"/>
    <ds:schemaRef ds:uri="http://schemas.openxmlformats.org/package/2006/metadata/core-properties"/>
    <ds:schemaRef ds:uri="http://purl.org/dc/dcmitype/"/>
    <ds:schemaRef ds:uri="http://schemas.microsoft.com/office/infopath/2007/PartnerControls"/>
    <ds:schemaRef ds:uri="BF383BB2-D696-4607-8FA9-B28B62AAF53A"/>
    <ds:schemaRef ds:uri="http://purl.org/dc/elements/1.1/"/>
    <ds:schemaRef ds:uri="http://schemas.microsoft.com/office/2006/metadata/properties"/>
    <ds:schemaRef ds:uri="http://schemas.microsoft.com/sharepoint/v3"/>
    <ds:schemaRef ds:uri="http://schemas.microsoft.com/office/2006/documentManagement/types"/>
    <ds:schemaRef ds:uri="bf383bb2-d696-4607-8fa9-b28b62aaf53a"/>
    <ds:schemaRef ds:uri="0b5e217b-b0fe-4143-b7c3-eb7deefed767"/>
    <ds:schemaRef ds:uri="http://www.w3.org/XML/1998/namespace"/>
  </ds:schemaRefs>
</ds:datastoreItem>
</file>

<file path=customXml/itemProps2.xml><?xml version="1.0" encoding="utf-8"?>
<ds:datastoreItem xmlns:ds="http://schemas.openxmlformats.org/officeDocument/2006/customXml" ds:itemID="{A318A014-9CE1-4998-8D99-FE96C17FD1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5e217b-b0fe-4143-b7c3-eb7deefed767"/>
    <ds:schemaRef ds:uri="BF383BB2-D696-4607-8FA9-B28B62AAF53A"/>
    <ds:schemaRef ds:uri="bf383bb2-d696-4607-8fa9-b28b62aaf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020F0D-E110-4EB2-B1A6-A869771CC053}">
  <ds:schemaRefs>
    <ds:schemaRef ds:uri="http://schemas.microsoft.com/sharepoint/events"/>
  </ds:schemaRefs>
</ds:datastoreItem>
</file>

<file path=customXml/itemProps4.xml><?xml version="1.0" encoding="utf-8"?>
<ds:datastoreItem xmlns:ds="http://schemas.openxmlformats.org/officeDocument/2006/customXml" ds:itemID="{F213E4BB-D6A2-47CD-A30F-4447B4F261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RFP # 195-23 Pricing Form</vt:lpstr>
      <vt:lpstr>Sheet1</vt:lpstr>
      <vt:lpstr>'RFP # 195-23 Pricing Form'!Print_Area</vt:lpstr>
      <vt:lpstr>'RFP # 195-23 Pricing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Hannu, Brenda D. - GS Purchasing</dc:creator>
  <cp:lastModifiedBy>Andrew Miskell</cp:lastModifiedBy>
  <cp:lastPrinted>2017-03-17T14:44:54Z</cp:lastPrinted>
  <dcterms:created xsi:type="dcterms:W3CDTF">2016-09-28T21:31:03Z</dcterms:created>
  <dcterms:modified xsi:type="dcterms:W3CDTF">2024-02-01T22:52:16Z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0x010100299D6F05202C8541BD6F67E06AA0324F</vt:lpwstr>
  </property>
  <property fmtid="{D5CDD505-2E9C-101B-9397-08002B2CF9AE}" pid="3" name="_dlc_DocIdItemGuid">
    <vt:lpwstr>ecdefd45-1ca1-4fa2-942d-9ccf68351b4e</vt:lpwstr>
  </property>
  <property fmtid="{D5CDD505-2E9C-101B-9397-08002B2CF9AE}" pid="4" name="Deliverable Type">
    <vt:lpwstr/>
  </property>
  <property fmtid="{D5CDD505-2E9C-101B-9397-08002B2CF9AE}" pid="5" name="f34ec62410a1476f839097ca3bca7659">
    <vt:lpwstr>Template|198b81c2-0e2f-4247-bda7-7f20b47dc7b3</vt:lpwstr>
  </property>
  <property fmtid="{D5CDD505-2E9C-101B-9397-08002B2CF9AE}" pid="6" name="Deliverable Status">
    <vt:lpwstr/>
  </property>
  <property fmtid="{D5CDD505-2E9C-101B-9397-08002B2CF9AE}" pid="7" name="Project Phase">
    <vt:lpwstr/>
  </property>
</Properties>
</file>