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esource0.sharepoint.com/sites/uwc/clients/cityofthornton/ProjectDocuments/Final RFP Content/"/>
    </mc:Choice>
  </mc:AlternateContent>
  <xr:revisionPtr revIDLastSave="51" documentId="8_{8711C364-FB91-4E77-A46D-8F33172D6C36}" xr6:coauthVersionLast="46" xr6:coauthVersionMax="46" xr10:uidLastSave="{5534C882-93B0-4776-82A7-1DE38C789387}"/>
  <bookViews>
    <workbookView xWindow="720" yWindow="850" windowWidth="24480" windowHeight="12950" tabRatio="870" activeTab="3" xr2:uid="{00000000-000D-0000-FFFF-FFFF00000000}"/>
  </bookViews>
  <sheets>
    <sheet name="Summary" sheetId="11" r:id="rId1"/>
    <sheet name="Water Module Pricing (2)" sheetId="31" state="hidden" r:id="rId2"/>
    <sheet name="Water Module Pricing" sheetId="27" r:id="rId3"/>
    <sheet name="Retrofit Costs (If necessary)" sheetId="32" r:id="rId4"/>
    <sheet name="Comm Network" sheetId="7" r:id="rId5"/>
    <sheet name="AMI HeadEnd Pricing" sheetId="13" r:id="rId6"/>
    <sheet name="Dist Ops Equip Pricing" sheetId="26" r:id="rId7"/>
    <sheet name="Software and Tools Pricing" sheetId="4" r:id="rId8"/>
    <sheet name="Services and Support" sheetId="12" r:id="rId9"/>
    <sheet name="Managed Services" sheetId="30" r:id="rId10"/>
  </sheets>
  <definedNames>
    <definedName name="_xlnm.Print_Area" localSheetId="9">'Managed Services'!$A$1:$F$44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32" l="1"/>
  <c r="H5" i="32"/>
  <c r="H6" i="32"/>
  <c r="H7" i="32"/>
  <c r="H8" i="32"/>
  <c r="H9" i="32"/>
  <c r="H10" i="32"/>
  <c r="H11" i="32"/>
  <c r="H12" i="32"/>
  <c r="H13" i="32"/>
  <c r="H14" i="32"/>
  <c r="H15" i="32"/>
  <c r="H16" i="32"/>
  <c r="H17" i="32"/>
  <c r="H18" i="32"/>
  <c r="H19" i="32"/>
  <c r="H20" i="32"/>
  <c r="H21" i="32"/>
  <c r="H22" i="32"/>
  <c r="H23" i="32"/>
  <c r="H24" i="32"/>
  <c r="H25" i="32"/>
  <c r="H26" i="32"/>
  <c r="H27" i="32"/>
  <c r="H28" i="32"/>
  <c r="H29" i="32"/>
  <c r="H30" i="32"/>
  <c r="H31" i="32"/>
  <c r="H32" i="32"/>
  <c r="H33" i="32"/>
  <c r="H34" i="32"/>
  <c r="H35" i="32"/>
  <c r="H36" i="32"/>
  <c r="H37" i="32"/>
  <c r="H38" i="32"/>
  <c r="H39" i="32"/>
  <c r="H40" i="32"/>
  <c r="H41" i="32"/>
  <c r="H42" i="32"/>
  <c r="H43" i="32"/>
  <c r="H44" i="32"/>
  <c r="H45" i="32"/>
  <c r="H46" i="32"/>
  <c r="H47" i="32"/>
  <c r="H48" i="32"/>
  <c r="G48" i="32"/>
  <c r="F48" i="32"/>
  <c r="E48" i="32"/>
  <c r="E4" i="31"/>
  <c r="E5" i="31"/>
  <c r="E6" i="31"/>
  <c r="E7" i="31"/>
  <c r="E8" i="31"/>
  <c r="C8" i="31"/>
  <c r="C17" i="12"/>
  <c r="E34" i="30"/>
  <c r="E35" i="30"/>
  <c r="E36" i="30"/>
  <c r="E37" i="30"/>
  <c r="E38" i="30"/>
  <c r="E39" i="30"/>
  <c r="E40" i="30"/>
  <c r="E41" i="30"/>
  <c r="E42" i="30"/>
  <c r="E43" i="30"/>
  <c r="E44" i="30"/>
  <c r="E19" i="30"/>
  <c r="E20" i="30"/>
  <c r="E21" i="30"/>
  <c r="E22" i="30"/>
  <c r="E23" i="30"/>
  <c r="E24" i="30"/>
  <c r="E25" i="30"/>
  <c r="E26" i="30"/>
  <c r="E27" i="30"/>
  <c r="E28" i="30"/>
  <c r="E29" i="30"/>
  <c r="E4" i="30"/>
  <c r="E5" i="30"/>
  <c r="E6" i="30"/>
  <c r="E7" i="30"/>
  <c r="E8" i="30"/>
  <c r="E9" i="30"/>
  <c r="E10" i="30"/>
  <c r="E11" i="30"/>
  <c r="E12" i="30"/>
  <c r="E13" i="30"/>
  <c r="E14" i="30"/>
  <c r="E8" i="27"/>
  <c r="G7" i="27"/>
  <c r="G6" i="27"/>
  <c r="G5" i="27"/>
  <c r="G4" i="27"/>
  <c r="E4" i="26"/>
  <c r="E5" i="26"/>
  <c r="E6" i="26"/>
  <c r="E7" i="26"/>
  <c r="E14" i="26"/>
  <c r="E8" i="26"/>
  <c r="E9" i="26"/>
  <c r="E10" i="26"/>
  <c r="E11" i="26"/>
  <c r="E12" i="26"/>
  <c r="E13" i="26"/>
  <c r="A5" i="26"/>
  <c r="A6" i="26"/>
  <c r="A7" i="26"/>
  <c r="A8" i="26"/>
  <c r="A9" i="26"/>
  <c r="A10" i="26"/>
  <c r="A11" i="26"/>
  <c r="A12" i="26"/>
  <c r="A13" i="26"/>
  <c r="D17" i="12"/>
  <c r="E18" i="7"/>
  <c r="E19" i="7"/>
  <c r="E28" i="7"/>
  <c r="E20" i="7"/>
  <c r="E21" i="7"/>
  <c r="E22" i="7"/>
  <c r="E23" i="7"/>
  <c r="E24" i="7"/>
  <c r="E25" i="7"/>
  <c r="E26" i="7"/>
  <c r="E27" i="7"/>
  <c r="E5" i="7"/>
  <c r="E6" i="7"/>
  <c r="E7" i="7"/>
  <c r="E8" i="7"/>
  <c r="E14" i="7"/>
  <c r="E9" i="7"/>
  <c r="E10" i="7"/>
  <c r="E11" i="7"/>
  <c r="E12" i="7"/>
  <c r="E13" i="7"/>
  <c r="E4" i="7"/>
  <c r="A19" i="7"/>
  <c r="A20" i="7"/>
  <c r="A21" i="7"/>
  <c r="A22" i="7"/>
  <c r="A23" i="7"/>
  <c r="A24" i="7"/>
  <c r="A25" i="7"/>
  <c r="A26" i="7"/>
  <c r="A27" i="7"/>
  <c r="A5" i="7"/>
  <c r="A6" i="7"/>
  <c r="A7" i="7"/>
  <c r="A8" i="7"/>
  <c r="A9" i="7"/>
  <c r="A10" i="7"/>
  <c r="A11" i="7"/>
  <c r="A12" i="7"/>
  <c r="A13" i="7"/>
  <c r="G8" i="27"/>
</calcChain>
</file>

<file path=xl/sharedStrings.xml><?xml version="1.0" encoding="utf-8"?>
<sst xmlns="http://schemas.openxmlformats.org/spreadsheetml/2006/main" count="259" uniqueCount="107">
  <si>
    <t>Table of Contents</t>
  </si>
  <si>
    <t>Click on any of the cells below to go to the designated matrix tab.</t>
  </si>
  <si>
    <t>Water Module Pricing</t>
  </si>
  <si>
    <t>Communication Network Baseline Pricing</t>
  </si>
  <si>
    <t>AMI HeadEnd Software Pricing</t>
  </si>
  <si>
    <t>Distribution Operations Equipment Pricing</t>
  </si>
  <si>
    <t>Software and Tools Pricing</t>
  </si>
  <si>
    <t>Project Services and Support</t>
  </si>
  <si>
    <t>Managed Services Proposal</t>
  </si>
  <si>
    <t>Note:</t>
    <phoneticPr fontId="6" type="noConversion"/>
  </si>
  <si>
    <t>All fields should be populated in this pricing matrix.</t>
    <phoneticPr fontId="6" type="noConversion"/>
  </si>
  <si>
    <t>For text fields, only text should be entered, no numbers.</t>
    <phoneticPr fontId="6" type="noConversion"/>
  </si>
  <si>
    <t>For number fields, only numbers should be entered</t>
    <phoneticPr fontId="6" type="noConversion"/>
  </si>
  <si>
    <t>All comments should be entered using the "Comments" option of Excel</t>
    <phoneticPr fontId="6" type="noConversion"/>
  </si>
  <si>
    <t>Manufacturer</t>
  </si>
  <si>
    <t>Quantity</t>
  </si>
  <si>
    <t>Unit Pricing</t>
  </si>
  <si>
    <t>Extended Price</t>
  </si>
  <si>
    <t>Module Make/Model</t>
  </si>
  <si>
    <t>Lead Time (weeks)</t>
  </si>
  <si>
    <t>Type</t>
  </si>
  <si>
    <t>AMI Module</t>
  </si>
  <si>
    <t>Item #</t>
  </si>
  <si>
    <t>Description</t>
  </si>
  <si>
    <t>Comments</t>
  </si>
  <si>
    <t>Total</t>
  </si>
  <si>
    <t>Monthly Fee</t>
  </si>
  <si>
    <t>Annual Cost of 3rd party communications</t>
  </si>
  <si>
    <t>Annual increase in service fees</t>
  </si>
  <si>
    <t>AMI HeadEnd Pricing Matrix</t>
  </si>
  <si>
    <r>
      <rPr>
        <b/>
        <sz val="14"/>
        <color indexed="8"/>
        <rFont val="Calibri"/>
        <family val="2"/>
      </rPr>
      <t>AMI HES Table 1</t>
    </r>
    <r>
      <rPr>
        <b/>
        <sz val="11"/>
        <color indexed="8"/>
        <rFont val="Calibri"/>
        <family val="2"/>
      </rPr>
      <t xml:space="preserve">
This pricing should reflect functionality described in the Requirements Matrix.  In the case where there are additional modules necessary to complete the basic functionality, these should be listed and noted below in the Required Modules.</t>
    </r>
  </si>
  <si>
    <t>Core AMI HeadEnd Software</t>
  </si>
  <si>
    <t>Coverage Plan</t>
  </si>
  <si>
    <t>Product/Service</t>
  </si>
  <si>
    <t>Implementation Size (Meters)*</t>
  </si>
  <si>
    <t>Software License Cost</t>
    <phoneticPr fontId="7" type="noConversion"/>
  </si>
  <si>
    <t>Annual Maintenance &amp; Support Cost</t>
    <phoneticPr fontId="7" type="noConversion"/>
  </si>
  <si>
    <t>Comments</t>
    <phoneticPr fontId="7" type="noConversion"/>
  </si>
  <si>
    <t>Individual Required Module/Component Pricing</t>
  </si>
  <si>
    <t>Implementation Size</t>
  </si>
  <si>
    <t>Optional Modules (add description and costs below)</t>
  </si>
  <si>
    <t>Estimated Configuration, Testing and Implementation Support Services Cost</t>
    <phoneticPr fontId="7" type="noConversion"/>
  </si>
  <si>
    <t>DA Communications Equipment Pricing (Optional)</t>
  </si>
  <si>
    <t>Licensing or Product Cost</t>
  </si>
  <si>
    <t>Annual Maintenance/Support Cost</t>
  </si>
  <si>
    <t>Enter module name here</t>
  </si>
  <si>
    <t>Costs</t>
  </si>
  <si>
    <t>Project  Management and Solution Implementation</t>
  </si>
  <si>
    <t>System and Network Analysis (RF Planning)
[This should be fixed price]</t>
  </si>
  <si>
    <t>System Integration and Acceptance Testing</t>
  </si>
  <si>
    <t>Initial Deployment Area (IDA) support</t>
  </si>
  <si>
    <t>Training and Documentation
[This should be fixed price]</t>
  </si>
  <si>
    <t>Network Tuning
[This should be fixed price)</t>
  </si>
  <si>
    <t>Post Production and Support
[This should be fixed price]</t>
  </si>
  <si>
    <t>Other Services
(Enter name here)</t>
  </si>
  <si>
    <t>Other Services
(Enter name here)</t>
    <phoneticPr fontId="6" type="noConversion"/>
  </si>
  <si>
    <t>Communications Network Pricing - City of Thornton Water Service Territory</t>
  </si>
  <si>
    <t>Comm Network Table 1b
This table should be used to list all of the necessary third party communications services required to support the AMI communications infrastructure throughout City of Thornton Water service territory, where City of Thornton Water communications infrastructure will not be used.  Where possible, this should include a 20 year commitment to pricing or an estimate of yearly pricing increases.  
Include any licence fees for Licensed Frequency, if applicable.
If this table is not filled out, vendor will assume responsibility for all communications costs where City of Thornton Water communications infrastructure is not used.</t>
  </si>
  <si>
    <t>AMI Network Management Software for Water Meters -City of Thornton Water Service Territory</t>
  </si>
  <si>
    <t>AMI HES Table 3
This pricing should reflect the additional or optional modules which are available to City of Thornton Water.  This will include modules to provide outage management and filtering, Street Light monitoring and control, analytics, etc.  Add product names and descriptions in the shaded areas below.  These costs should NOT be included in the volume pricing above.</t>
  </si>
  <si>
    <t xml:space="preserve">DA Communications Table 1
This table should be used to list all of the necessary communications device, including antenna and cabling, necessary to support distribution automation communications to City of Thornton Water distribution devices, including Acoustic Leak Detection (ADL), Water Quality Monitoring, etc.  </t>
  </si>
  <si>
    <t>Other Software and Tools Pricing Table - City of Thornton Water Service Territory</t>
  </si>
  <si>
    <t>Software and Tools Table 1
This pricing should software and tools for the Meter Shop and Meter Field Technicians to troubleshoot and configure the AMI Communications Network and the AMI Meters.  Include any equipment and products which vendor feels that City of Thornton Water will require to successfully implement the AMI Solution across the entire service territory.  In the table below, indicate the quantity of each product which City of Thornton Water should consider purchasing to install and maintain the AMI equipment as well as the applicable product and maintenance or support.</t>
  </si>
  <si>
    <t>Project Services -  City of Thornton Water Service Territory</t>
  </si>
  <si>
    <t>Services Table 1
This pricing should reflect the additonal or optional services necessary to successfully deploy the system for City of Thornton Water entire service territory (See Services Requirements listed in the RFP).   
Some of these services are requested as fixed price and the Cost should reflect vendor's fixed price quote, including travel, for this service.  Where fixed price is not requested, vendor may proposed a fixed price quote for the service, or the hourly rate for the service along with a budgetary estimate of the service.  Include any descriptive text about the service as well as your assumptions about the quote in the Description section.
Include other services which are available and which Bidder feels City of Thornton Water would benefit from in the implementation or operation of the AMI Solution.</t>
  </si>
  <si>
    <t>Pricing Form - A</t>
  </si>
  <si>
    <t>8.10</t>
  </si>
  <si>
    <t>9.10</t>
  </si>
  <si>
    <t>10.10</t>
  </si>
  <si>
    <r>
      <t xml:space="preserve">Table 10 - MaaS
This table should be used to list all of the necessary services for a managed services offerring, including servers, setup, monthly operations and, if requested, transition to City of Thornton data center.  This service is intended support ALL maintenance of the AMI Network and MIUs, including all battery replacements,etc..  This should reflect a 60-month term option.
Separately list setup fees, transition fees and other one time activities and fees from the monthly / annual service fees. 
NOTE: City of Thornton Water may not choose to use hosted or managed services, so this section should be considered optional.  </t>
    </r>
    <r>
      <rPr>
        <b/>
        <sz val="11"/>
        <color rgb="FFFF0000"/>
        <rFont val="Arial"/>
        <family val="2"/>
      </rPr>
      <t xml:space="preserve"> [TCO will apply an escalation factor for each subsequent 60 month terms over the life of 20 years.]</t>
    </r>
  </si>
  <si>
    <r>
      <t xml:space="preserve">Table 9 - NaaS
This table should be used to list all of the necessary services for a managed Maintenance services offering, including servers, setup, monthly operations and, if requested, transition to City of Thornton data center.  This service is intended support Network Devices and MIUs - in general to manage the AMI system from endpoint to Meter Read.  This should reflect a 60-month term option.
Separately list setup fees, transition fees and other one time activities and fees from the monthly / annual service fees.  Also, where appropriate, list any additional services and fees which could be charged to Thornton for services not covered in the general hosting service, such as data requests, enhancements, configuration changes, test systems, etc.
NOTE: City of Thornton Water may not choose to use hosted or managed services, so this section should be considered optional. </t>
    </r>
    <r>
      <rPr>
        <b/>
        <sz val="11"/>
        <color rgb="FFFF0000"/>
        <rFont val="Arial"/>
        <family val="2"/>
      </rPr>
      <t>[TCO will apply an escalation factor for each subsequent 60 month terms over the life of 20 years.]</t>
    </r>
  </si>
  <si>
    <r>
      <t xml:space="preserve">Table 8 - SaaS
This table should be used to list all of the necessary services and software for a managed services offering, including servers, setup, monthly operations and, if requested, transition to a City of Thornton data center.  This service is intended support Software and MIUs.  This should reflect a 60 month term option.
Separately list setup fees, transition fees and other one time activities and fees from the monthly / annual service fees.  Also, where appropriate, list any additional services and fees which could be charged to Thornton for services not covered in the general hosting service, such as data requests, enhancements, configuration changes, test systems, etc.
NOTE: City of Thornton Water may not choose to use hosted or managed services, so this section should be considered optional. </t>
    </r>
    <r>
      <rPr>
        <b/>
        <sz val="11"/>
        <color theme="5" tint="-0.249977111117893"/>
        <rFont val="Arial"/>
        <family val="2"/>
      </rPr>
      <t xml:space="preserve"> [TCO will apply an escalation factor for each subsequent 60 month terms over the life of 20 years.]</t>
    </r>
  </si>
  <si>
    <t>Estimated Hours</t>
  </si>
  <si>
    <t xml:space="preserve">Module Pricing Table - City of Thornton Water </t>
  </si>
  <si>
    <t>Water Modules Table 1c
This table reflects the existing  meter types for City of Thornton Water, across the entire service territory and the type of AMR Module at each meter.  Vendor should enter the unit price for each line item needed to provide the required AMI functionality.  This price should reflect the cost of all AMI modules for future with battery, ready to be installed , including shipping and handing for receipt at a location designated by City of Thornton Water</t>
  </si>
  <si>
    <t>Model</t>
  </si>
  <si>
    <t>Itron</t>
  </si>
  <si>
    <t>100W</t>
  </si>
  <si>
    <t>60W</t>
  </si>
  <si>
    <t>Retrofit Costs (If necessary)</t>
  </si>
  <si>
    <t>MetersSize</t>
  </si>
  <si>
    <t>Meter Manufacturer</t>
  </si>
  <si>
    <t># Dials</t>
  </si>
  <si>
    <t>5/8"</t>
  </si>
  <si>
    <t xml:space="preserve">Badger                   </t>
  </si>
  <si>
    <t>Hersey</t>
  </si>
  <si>
    <t xml:space="preserve">Neptune                  </t>
  </si>
  <si>
    <t>3/4"</t>
  </si>
  <si>
    <t>1"</t>
  </si>
  <si>
    <t>1.5"</t>
  </si>
  <si>
    <t xml:space="preserve">Rockwell                 </t>
  </si>
  <si>
    <t xml:space="preserve">Sensus                   </t>
  </si>
  <si>
    <t>2"</t>
  </si>
  <si>
    <t>3"</t>
  </si>
  <si>
    <t>4"</t>
  </si>
  <si>
    <t>6"</t>
  </si>
  <si>
    <t>8"</t>
  </si>
  <si>
    <t>10"</t>
  </si>
  <si>
    <t>Totals</t>
  </si>
  <si>
    <t>Register Cost*</t>
  </si>
  <si>
    <t>Module Cost*</t>
  </si>
  <si>
    <t>Water Modules Table 1a
This table reflects the existing  meter types for City of Thornton Water, across the entire service territory and the type of AMR Module at each meter.  Vendor should enter the unit price for each line item needed to provide the required AMI functionality.  This price should reflect the cost of all replacement AMI modules required, ready to be installed , including shipping and handing for receipt at a location designated by City of Thornton Water</t>
  </si>
  <si>
    <t xml:space="preserve">Comm Network Table 2a
This table should be used to list all of the necessary communications infrastructure equipment necessary to implement the proposed AMI Solution for City of Thornton Water service territory to meet the specified performance levels  in the RFP.  The listed equipment should include all concentrators, repeaters, antennas, batteries, test or deployment equipment, mounting brackets and any other equipment necessary to implement the system with adequate coverage to achieve the performance stated in the AMI Technology and Services RFP.  
***The Offeror must include an option for Network as a Service (NaaS)**
</t>
  </si>
  <si>
    <t>AMI HES Table 2
This pricing should reflect the additional modules necessary to meet the interface and functionality requirements of City of Thornton Water.  This would include any modules specifically required to integrate with the MDMS, perform firmware upgrades, etc.  Add product names and descriptions in the shaded areas below.  These costs should NOT be included in the volume pricing above.  Please indicate where these modules are priced relative to the number of meters.
This section should also include licenses for any field tools or other software required for monitoring, troubleshooting or configuring network or endpoint devices</t>
  </si>
  <si>
    <t>Retrofit Pricing - City of Thornton Water</t>
  </si>
  <si>
    <r>
      <t xml:space="preserve">Table 1b </t>
    </r>
    <r>
      <rPr>
        <b/>
        <sz val="11"/>
        <color rgb="FF000000"/>
        <rFont val="Calibri"/>
        <family val="2"/>
      </rPr>
      <t>INSTALLATION LABOR of Water Meter Registers by MIV with Consumables SUPPLY</t>
    </r>
    <r>
      <rPr>
        <b/>
        <sz val="11"/>
        <color indexed="8"/>
        <rFont val="Calibri"/>
        <family val="2"/>
      </rPr>
      <t xml:space="preserve">
This table reflect the quantities of identified meters that may be retrofitted with an NEW REGISTER to fit the meter manfacturer identified for City of Thornton Water, across the entire service territory.  Vendor should enter the unit price for each line item.  This price should reflect MATERIAL COSTS (if necessary) and INSTALLATION of water meter register and Module / MIU.
                                                                                                                                               * AS REQUIRED</t>
    </r>
  </si>
  <si>
    <t>LABOR Unit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</si>
</sst>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2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0"/>
      <color indexed="8"/>
      <name val="Arial"/>
      <family val="2"/>
    </font>
    <font>
      <sz val="10"/>
      <color indexed="8"/>
      <name val="Arial"/>
      <family val="2"/>
    </font>
    <font>
      <sz val="8"/>
      <name val="Verdana"/>
      <family val="2"/>
    </font>
    <font>
      <vertAlign val="superscript"/>
      <sz val="11"/>
      <color indexed="8"/>
      <name val="Arial Narrow"/>
      <family val="2"/>
    </font>
    <font>
      <sz val="11"/>
      <color indexed="8"/>
      <name val="Arial Narrow"/>
      <family val="2"/>
    </font>
    <font>
      <u/>
      <sz val="11"/>
      <color indexed="12"/>
      <name val="Calibri"/>
      <family val="2"/>
    </font>
    <font>
      <sz val="10"/>
      <color rgb="FF0000FF"/>
      <name val="Arial"/>
      <family val="2"/>
    </font>
    <font>
      <sz val="11"/>
      <color rgb="FF0000FF"/>
      <name val="Calibri"/>
      <family val="2"/>
      <scheme val="minor"/>
    </font>
    <font>
      <b/>
      <sz val="14"/>
      <color indexed="8"/>
      <name val="Calibri"/>
      <family val="2"/>
    </font>
    <font>
      <u/>
      <sz val="11"/>
      <color theme="11"/>
      <name val="Calibri"/>
      <family val="2"/>
      <scheme val="minor"/>
    </font>
    <font>
      <b/>
      <sz val="11"/>
      <color indexed="8"/>
      <name val="Arial Narrow"/>
      <family val="2"/>
    </font>
    <font>
      <b/>
      <sz val="11"/>
      <color theme="1"/>
      <name val="Calibri"/>
      <family val="2"/>
      <scheme val="minor"/>
    </font>
    <font>
      <b/>
      <sz val="14"/>
      <color theme="1"/>
      <name val="Calibri"/>
      <family val="2"/>
      <scheme val="minor"/>
    </font>
    <font>
      <b/>
      <sz val="14"/>
      <color rgb="FF0000FF"/>
      <name val="Arial"/>
      <family val="2"/>
    </font>
    <font>
      <b/>
      <sz val="14"/>
      <color indexed="8"/>
      <name val="Arial"/>
      <family val="2"/>
    </font>
    <font>
      <sz val="14"/>
      <color theme="1"/>
      <name val="Calibri"/>
      <family val="2"/>
    </font>
    <font>
      <sz val="8"/>
      <name val="Calibri"/>
      <family val="2"/>
      <scheme val="minor"/>
    </font>
    <font>
      <b/>
      <sz val="12"/>
      <color indexed="8"/>
      <name val="Calibri"/>
      <family val="2"/>
    </font>
    <font>
      <b/>
      <sz val="11"/>
      <color indexed="8"/>
      <name val="Arial"/>
      <family val="2"/>
    </font>
    <font>
      <b/>
      <sz val="11"/>
      <color rgb="FFFF0000"/>
      <name val="Arial"/>
      <family val="2"/>
    </font>
    <font>
      <b/>
      <sz val="11"/>
      <color theme="5" tint="-0.249977111117893"/>
      <name val="Arial"/>
      <family val="2"/>
    </font>
    <font>
      <b/>
      <sz val="11"/>
      <color rgb="FF000000"/>
      <name val="Calibri"/>
      <family val="2"/>
    </font>
    <font>
      <b/>
      <sz val="22"/>
      <color theme="1"/>
      <name val="Calibri"/>
      <family val="2"/>
      <scheme val="minor"/>
    </font>
  </fonts>
  <fills count="9">
    <fill>
      <patternFill patternType="none"/>
    </fill>
    <fill>
      <patternFill patternType="gray125"/>
    </fill>
    <fill>
      <patternFill patternType="solid">
        <fgColor indexed="49"/>
        <bgColor indexed="64"/>
      </patternFill>
    </fill>
    <fill>
      <patternFill patternType="solid">
        <fgColor indexed="50"/>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s>
  <borders count="33">
    <border>
      <left/>
      <right/>
      <top/>
      <bottom/>
      <diagonal/>
    </border>
    <border>
      <left style="medium">
        <color indexed="8"/>
      </left>
      <right style="medium">
        <color indexed="8"/>
      </right>
      <top/>
      <bottom style="medium">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8"/>
      </right>
      <top/>
      <bottom style="medium">
        <color indexed="8"/>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indexed="8"/>
      </right>
      <top style="medium">
        <color auto="1"/>
      </top>
      <bottom style="medium">
        <color auto="1"/>
      </bottom>
      <diagonal/>
    </border>
    <border>
      <left/>
      <right style="medium">
        <color indexed="8"/>
      </right>
      <top style="medium">
        <color auto="1"/>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indexed="8"/>
      </bottom>
      <diagonal/>
    </border>
    <border>
      <left style="medium">
        <color indexed="8"/>
      </left>
      <right/>
      <top style="medium">
        <color indexed="8"/>
      </top>
      <bottom/>
      <diagonal/>
    </border>
    <border>
      <left style="medium">
        <color indexed="8"/>
      </left>
      <right/>
      <top/>
      <bottom style="medium">
        <color auto="1"/>
      </bottom>
      <diagonal/>
    </border>
    <border>
      <left/>
      <right/>
      <top/>
      <bottom style="medium">
        <color auto="1"/>
      </bottom>
      <diagonal/>
    </border>
    <border>
      <left style="medium">
        <color indexed="8"/>
      </left>
      <right/>
      <top style="medium">
        <color auto="1"/>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auto="1"/>
      </top>
      <bottom style="medium">
        <color indexed="8"/>
      </bottom>
      <diagonal/>
    </border>
    <border>
      <left/>
      <right style="medium">
        <color indexed="8"/>
      </right>
      <top style="medium">
        <color auto="1"/>
      </top>
      <bottom style="medium">
        <color indexed="8"/>
      </bottom>
      <diagonal/>
    </border>
    <border>
      <left style="medium">
        <color auto="1"/>
      </left>
      <right/>
      <top/>
      <bottom/>
      <diagonal/>
    </border>
    <border>
      <left style="thin">
        <color auto="1"/>
      </left>
      <right style="thin">
        <color auto="1"/>
      </right>
      <top style="medium">
        <color auto="1"/>
      </top>
      <bottom style="thin">
        <color auto="1"/>
      </bottom>
      <diagonal/>
    </border>
    <border>
      <left style="medium">
        <color auto="1"/>
      </left>
      <right style="medium">
        <color indexed="8"/>
      </right>
      <top style="medium">
        <color auto="1"/>
      </top>
      <bottom/>
      <diagonal/>
    </border>
    <border>
      <left/>
      <right style="medium">
        <color indexed="8"/>
      </right>
      <top style="medium">
        <color auto="1"/>
      </top>
      <bottom/>
      <diagonal/>
    </border>
    <border>
      <left/>
      <right/>
      <top style="thin">
        <color auto="1"/>
      </top>
      <bottom/>
      <diagonal/>
    </border>
    <border>
      <left/>
      <right style="thin">
        <color auto="1"/>
      </right>
      <top style="thin">
        <color auto="1"/>
      </top>
      <bottom/>
      <diagonal/>
    </border>
  </borders>
  <cellStyleXfs count="183">
    <xf numFmtId="0" fontId="0" fillId="0" borderId="0"/>
    <xf numFmtId="44" fontId="2"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38">
    <xf numFmtId="0" fontId="0" fillId="0" borderId="0" xfId="0"/>
    <xf numFmtId="0" fontId="5" fillId="0" borderId="1" xfId="0" applyFont="1" applyBorder="1" applyAlignment="1">
      <alignment vertical="top" wrapText="1"/>
    </xf>
    <xf numFmtId="0" fontId="3" fillId="2" borderId="2" xfId="0" applyFont="1" applyFill="1" applyBorder="1"/>
    <xf numFmtId="0" fontId="3" fillId="2" borderId="3" xfId="0" applyFont="1" applyFill="1" applyBorder="1" applyAlignment="1">
      <alignment horizontal="left" vertical="center"/>
    </xf>
    <xf numFmtId="0" fontId="0" fillId="2" borderId="3" xfId="0" applyFill="1" applyBorder="1"/>
    <xf numFmtId="0" fontId="0" fillId="2" borderId="4" xfId="0" applyFill="1" applyBorder="1"/>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2" borderId="6" xfId="0" applyFont="1" applyFill="1" applyBorder="1" applyAlignment="1">
      <alignment horizontal="left" wrapText="1"/>
    </xf>
    <xf numFmtId="0" fontId="5" fillId="0" borderId="5" xfId="0" applyFont="1" applyBorder="1" applyAlignment="1">
      <alignment horizontal="right" vertical="center" wrapText="1"/>
    </xf>
    <xf numFmtId="0" fontId="5" fillId="0" borderId="7" xfId="0" applyFont="1" applyBorder="1" applyAlignment="1">
      <alignment horizontal="left" vertical="center" wrapText="1"/>
    </xf>
    <xf numFmtId="44" fontId="5" fillId="0" borderId="8" xfId="1" applyFont="1" applyBorder="1" applyAlignment="1">
      <alignment horizontal="right" vertical="center" wrapText="1"/>
    </xf>
    <xf numFmtId="44" fontId="5" fillId="0" borderId="9" xfId="1" applyFont="1" applyBorder="1" applyAlignment="1">
      <alignment horizontal="right" vertical="center" wrapText="1"/>
    </xf>
    <xf numFmtId="0" fontId="4" fillId="3" borderId="6" xfId="0" applyFont="1" applyFill="1" applyBorder="1" applyAlignment="1">
      <alignment horizontal="center" vertical="center" wrapText="1"/>
    </xf>
    <xf numFmtId="44" fontId="5" fillId="0" borderId="10" xfId="1" applyFont="1" applyBorder="1" applyAlignment="1">
      <alignment horizontal="right"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10" xfId="0" applyBorder="1" applyAlignment="1">
      <alignment horizontal="center"/>
    </xf>
    <xf numFmtId="0" fontId="0" fillId="0" borderId="8" xfId="0" applyBorder="1" applyAlignment="1">
      <alignment horizontal="center"/>
    </xf>
    <xf numFmtId="0" fontId="3" fillId="2" borderId="13" xfId="0" applyFont="1" applyFill="1" applyBorder="1" applyAlignment="1">
      <alignment horizontal="left" vertical="center" wrapText="1"/>
    </xf>
    <xf numFmtId="0" fontId="5" fillId="0" borderId="6" xfId="0" applyFont="1" applyBorder="1" applyAlignment="1">
      <alignment horizontal="right" vertical="center" wrapText="1"/>
    </xf>
    <xf numFmtId="0" fontId="5" fillId="0" borderId="10" xfId="0" applyFont="1" applyBorder="1" applyAlignment="1" applyProtection="1">
      <alignment horizontal="right" vertical="center" wrapText="1"/>
      <protection locked="0"/>
    </xf>
    <xf numFmtId="0" fontId="5" fillId="0" borderId="8" xfId="0" applyFont="1" applyBorder="1" applyAlignment="1" applyProtection="1">
      <alignment horizontal="right" vertical="center" wrapText="1"/>
      <protection locked="0"/>
    </xf>
    <xf numFmtId="0" fontId="0" fillId="0" borderId="9" xfId="0" applyBorder="1" applyProtection="1">
      <protection locked="0"/>
    </xf>
    <xf numFmtId="0" fontId="0" fillId="0" borderId="8" xfId="0" applyBorder="1" applyProtection="1">
      <protection locked="0"/>
    </xf>
    <xf numFmtId="44" fontId="5" fillId="0" borderId="10" xfId="1" applyFont="1" applyBorder="1" applyAlignment="1" applyProtection="1">
      <alignment horizontal="right" vertical="center" wrapText="1"/>
      <protection locked="0"/>
    </xf>
    <xf numFmtId="44" fontId="5" fillId="0" borderId="8" xfId="1" applyFont="1" applyBorder="1" applyAlignment="1" applyProtection="1">
      <alignment horizontal="right" vertical="center" wrapText="1"/>
      <protection locked="0"/>
    </xf>
    <xf numFmtId="44" fontId="5" fillId="0" borderId="9" xfId="1" applyFont="1" applyBorder="1" applyAlignment="1" applyProtection="1">
      <alignment horizontal="right" vertical="center" wrapText="1"/>
      <protection locked="0"/>
    </xf>
    <xf numFmtId="0" fontId="8" fillId="0" borderId="10" xfId="0" applyFont="1" applyBorder="1" applyAlignment="1" applyProtection="1">
      <alignment horizontal="left" wrapText="1"/>
      <protection locked="0"/>
    </xf>
    <xf numFmtId="0" fontId="8" fillId="0" borderId="10" xfId="0" applyFont="1" applyBorder="1" applyAlignment="1" applyProtection="1">
      <alignment horizontal="center"/>
      <protection locked="0"/>
    </xf>
    <xf numFmtId="0" fontId="8" fillId="0" borderId="8" xfId="0" applyFont="1" applyBorder="1" applyAlignment="1" applyProtection="1">
      <alignment horizontal="left" wrapText="1"/>
      <protection locked="0"/>
    </xf>
    <xf numFmtId="3" fontId="8" fillId="0" borderId="8" xfId="0" applyNumberFormat="1"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9" xfId="0" applyFont="1" applyBorder="1" applyAlignment="1" applyProtection="1">
      <alignment horizontal="left" wrapText="1"/>
      <protection locked="0"/>
    </xf>
    <xf numFmtId="0" fontId="8" fillId="0" borderId="9" xfId="0" applyFont="1" applyBorder="1" applyAlignment="1" applyProtection="1">
      <alignment horizontal="center" wrapText="1"/>
      <protection locked="0"/>
    </xf>
    <xf numFmtId="0" fontId="8" fillId="0" borderId="8" xfId="0" applyFont="1" applyBorder="1" applyAlignment="1" applyProtection="1">
      <alignment horizontal="center"/>
      <protection locked="0"/>
    </xf>
    <xf numFmtId="0" fontId="5" fillId="0" borderId="7" xfId="0" applyFont="1" applyBorder="1" applyAlignment="1" applyProtection="1">
      <alignment horizontal="left" vertical="center" wrapText="1"/>
      <protection locked="0"/>
    </xf>
    <xf numFmtId="0" fontId="5" fillId="0" borderId="5" xfId="0" applyFont="1" applyBorder="1" applyAlignment="1" applyProtection="1">
      <alignment horizontal="right" vertical="center" wrapText="1"/>
      <protection locked="0"/>
    </xf>
    <xf numFmtId="0" fontId="5" fillId="0" borderId="14" xfId="0" applyFont="1" applyBorder="1" applyAlignment="1" applyProtection="1">
      <alignment vertical="top" wrapText="1"/>
      <protection locked="0"/>
    </xf>
    <xf numFmtId="0" fontId="3" fillId="2" borderId="17" xfId="0" applyFont="1" applyFill="1" applyBorder="1"/>
    <xf numFmtId="0" fontId="4" fillId="3" borderId="18" xfId="0" applyFont="1" applyFill="1" applyBorder="1" applyAlignment="1">
      <alignment horizontal="center" vertical="center" wrapText="1"/>
    </xf>
    <xf numFmtId="3" fontId="5" fillId="0" borderId="7" xfId="0" applyNumberFormat="1" applyFont="1" applyBorder="1" applyAlignment="1">
      <alignment vertical="center" wrapText="1"/>
    </xf>
    <xf numFmtId="0" fontId="5" fillId="0" borderId="7" xfId="0" applyFont="1" applyBorder="1" applyAlignment="1">
      <alignment horizontal="right" vertical="center" wrapText="1"/>
    </xf>
    <xf numFmtId="0" fontId="5" fillId="0" borderId="19" xfId="0" applyFont="1" applyBorder="1" applyAlignment="1">
      <alignment horizontal="right" vertical="center" wrapText="1"/>
    </xf>
    <xf numFmtId="0" fontId="5" fillId="0" borderId="18" xfId="0" applyFont="1" applyBorder="1" applyAlignment="1">
      <alignment horizontal="right" vertical="center" wrapText="1"/>
    </xf>
    <xf numFmtId="0" fontId="5" fillId="4" borderId="1" xfId="0" applyFont="1" applyFill="1" applyBorder="1" applyAlignment="1">
      <alignment vertical="top" wrapText="1"/>
    </xf>
    <xf numFmtId="0" fontId="9" fillId="5" borderId="0" xfId="3" applyFill="1" applyAlignment="1" applyProtection="1"/>
    <xf numFmtId="44" fontId="5" fillId="0" borderId="8" xfId="2" applyFont="1" applyBorder="1" applyAlignment="1">
      <alignment horizontal="right" vertical="center" wrapText="1"/>
    </xf>
    <xf numFmtId="44" fontId="10" fillId="0" borderId="8" xfId="2" applyFont="1" applyBorder="1" applyAlignment="1" applyProtection="1">
      <alignment horizontal="right" vertical="center" wrapText="1"/>
      <protection locked="0"/>
    </xf>
    <xf numFmtId="44" fontId="10" fillId="0" borderId="9" xfId="2" applyFont="1" applyBorder="1" applyAlignment="1" applyProtection="1">
      <alignment horizontal="right" vertical="center" wrapText="1"/>
      <protection locked="0"/>
    </xf>
    <xf numFmtId="0" fontId="5" fillId="0" borderId="5" xfId="0" applyFont="1" applyFill="1" applyBorder="1" applyAlignment="1">
      <alignment horizontal="center" vertical="center" wrapText="1"/>
    </xf>
    <xf numFmtId="7" fontId="10" fillId="0" borderId="16" xfId="0" applyNumberFormat="1" applyFont="1" applyBorder="1" applyAlignment="1" applyProtection="1">
      <alignment horizontal="right" vertical="center" wrapText="1"/>
      <protection locked="0"/>
    </xf>
    <xf numFmtId="7" fontId="11" fillId="0" borderId="16" xfId="0" applyNumberFormat="1" applyFont="1" applyBorder="1" applyProtection="1">
      <protection locked="0"/>
    </xf>
    <xf numFmtId="0" fontId="0" fillId="0" borderId="0" xfId="0" applyBorder="1" applyAlignment="1">
      <alignment horizontal="center"/>
    </xf>
    <xf numFmtId="0" fontId="8" fillId="0" borderId="0" xfId="0" applyFont="1" applyBorder="1" applyAlignment="1" applyProtection="1">
      <alignment horizontal="center" wrapText="1"/>
      <protection locked="0"/>
    </xf>
    <xf numFmtId="0" fontId="0" fillId="0" borderId="0" xfId="0" applyBorder="1" applyProtection="1">
      <protection locked="0"/>
    </xf>
    <xf numFmtId="44" fontId="5" fillId="0" borderId="0" xfId="1" applyFont="1" applyBorder="1" applyAlignment="1" applyProtection="1">
      <alignment horizontal="right" vertical="center" wrapText="1"/>
      <protection locked="0"/>
    </xf>
    <xf numFmtId="0" fontId="14" fillId="0" borderId="0" xfId="0" applyFont="1" applyBorder="1" applyAlignment="1" applyProtection="1">
      <alignment horizontal="left" wrapText="1"/>
      <protection locked="0"/>
    </xf>
    <xf numFmtId="44" fontId="4" fillId="0" borderId="0" xfId="1" applyFont="1" applyBorder="1" applyAlignment="1">
      <alignment horizontal="right" vertical="center" wrapText="1"/>
    </xf>
    <xf numFmtId="0" fontId="5" fillId="0" borderId="0" xfId="0" applyFont="1" applyFill="1" applyBorder="1" applyAlignment="1">
      <alignment vertical="top" wrapText="1"/>
    </xf>
    <xf numFmtId="0" fontId="4" fillId="0" borderId="0" xfId="0" applyFont="1" applyFill="1" applyBorder="1" applyAlignment="1">
      <alignment vertical="top" wrapText="1"/>
    </xf>
    <xf numFmtId="0" fontId="15" fillId="0" borderId="0" xfId="0" applyFont="1"/>
    <xf numFmtId="0" fontId="0" fillId="0" borderId="8" xfId="0" applyBorder="1"/>
    <xf numFmtId="7" fontId="17" fillId="0" borderId="16" xfId="0" applyNumberFormat="1" applyFont="1" applyBorder="1" applyAlignment="1" applyProtection="1">
      <alignment horizontal="right" vertical="center" wrapText="1"/>
      <protection locked="0"/>
    </xf>
    <xf numFmtId="44" fontId="18" fillId="0" borderId="8" xfId="2" applyFont="1" applyBorder="1" applyAlignment="1">
      <alignment horizontal="right" vertical="center" wrapText="1"/>
    </xf>
    <xf numFmtId="3" fontId="16" fillId="0" borderId="8" xfId="0" applyNumberFormat="1" applyFont="1" applyBorder="1"/>
    <xf numFmtId="0" fontId="12" fillId="2" borderId="2" xfId="0" applyFont="1" applyFill="1" applyBorder="1"/>
    <xf numFmtId="44" fontId="5" fillId="0" borderId="9" xfId="2" applyFont="1" applyBorder="1" applyAlignment="1">
      <alignment horizontal="right" vertical="center" wrapText="1"/>
    </xf>
    <xf numFmtId="44" fontId="5" fillId="0" borderId="10" xfId="2" applyFont="1" applyBorder="1" applyAlignment="1">
      <alignment horizontal="right" vertical="center" wrapText="1"/>
    </xf>
    <xf numFmtId="44" fontId="5" fillId="0" borderId="10" xfId="2" applyFont="1" applyBorder="1" applyAlignment="1" applyProtection="1">
      <alignment horizontal="right" vertical="center" wrapText="1"/>
      <protection locked="0"/>
    </xf>
    <xf numFmtId="44" fontId="5" fillId="0" borderId="8" xfId="2" applyFont="1" applyBorder="1" applyAlignment="1" applyProtection="1">
      <alignment horizontal="right" vertical="center" wrapText="1"/>
      <protection locked="0"/>
    </xf>
    <xf numFmtId="44" fontId="5" fillId="0" borderId="9" xfId="2" applyFont="1" applyBorder="1" applyAlignment="1" applyProtection="1">
      <alignment horizontal="right" vertical="center" wrapText="1"/>
      <protection locked="0"/>
    </xf>
    <xf numFmtId="44" fontId="4" fillId="0" borderId="0" xfId="2" applyFont="1" applyBorder="1" applyAlignment="1">
      <alignment horizontal="right" vertical="center" wrapText="1"/>
    </xf>
    <xf numFmtId="44" fontId="5" fillId="0" borderId="0" xfId="2" applyFont="1" applyBorder="1" applyAlignment="1" applyProtection="1">
      <alignment horizontal="right" vertical="center" wrapText="1"/>
      <protection locked="0"/>
    </xf>
    <xf numFmtId="0" fontId="0" fillId="0" borderId="0" xfId="0"/>
    <xf numFmtId="16" fontId="0" fillId="0" borderId="0" xfId="0" applyNumberFormat="1"/>
    <xf numFmtId="3" fontId="0" fillId="0" borderId="28" xfId="0" applyNumberFormat="1" applyBorder="1"/>
    <xf numFmtId="0" fontId="0" fillId="0" borderId="28" xfId="0" applyBorder="1" applyAlignment="1">
      <alignment horizontal="center"/>
    </xf>
    <xf numFmtId="0" fontId="21" fillId="2" borderId="2" xfId="0" applyFont="1" applyFill="1" applyBorder="1"/>
    <xf numFmtId="0" fontId="0" fillId="0" borderId="8" xfId="0" quotePrefix="1" applyBorder="1" applyAlignment="1">
      <alignment horizontal="center"/>
    </xf>
    <xf numFmtId="0" fontId="15" fillId="0" borderId="8" xfId="0" applyFont="1" applyBorder="1" applyAlignment="1" applyProtection="1">
      <alignment horizontal="right" indent="1"/>
      <protection locked="0"/>
    </xf>
    <xf numFmtId="44" fontId="4" fillId="0" borderId="8" xfId="2" applyFont="1" applyBorder="1" applyAlignment="1">
      <alignment horizontal="right" vertical="center" wrapText="1"/>
    </xf>
    <xf numFmtId="0" fontId="15" fillId="0" borderId="8" xfId="0" applyFont="1" applyBorder="1" applyAlignment="1" applyProtection="1">
      <alignment horizontal="right"/>
      <protection locked="0"/>
    </xf>
    <xf numFmtId="0" fontId="0" fillId="0" borderId="10" xfId="0" quotePrefix="1" applyBorder="1" applyAlignment="1">
      <alignment horizontal="center"/>
    </xf>
    <xf numFmtId="0" fontId="15" fillId="0" borderId="8" xfId="0" applyFont="1" applyBorder="1" applyProtection="1">
      <protection locked="0"/>
    </xf>
    <xf numFmtId="0" fontId="0" fillId="6" borderId="0" xfId="0" applyFill="1"/>
    <xf numFmtId="0" fontId="5" fillId="0" borderId="5" xfId="0" applyFont="1" applyBorder="1" applyAlignment="1">
      <alignment vertical="top"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0" fillId="7" borderId="8" xfId="0" applyFill="1" applyBorder="1"/>
    <xf numFmtId="164" fontId="22" fillId="0" borderId="8" xfId="2" applyNumberFormat="1" applyFont="1" applyBorder="1" applyAlignment="1">
      <alignment horizontal="right" vertical="center" wrapText="1"/>
    </xf>
    <xf numFmtId="0" fontId="3" fillId="2" borderId="27"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xf numFmtId="0" fontId="3" fillId="2" borderId="17" xfId="0" applyFont="1" applyFill="1" applyBorder="1" applyAlignment="1">
      <alignment horizontal="left" vertical="center" wrapText="1"/>
    </xf>
    <xf numFmtId="0" fontId="0" fillId="0" borderId="21" xfId="0" applyBorder="1" applyAlignment="1">
      <alignment horizontal="left" vertical="center" wrapText="1"/>
    </xf>
    <xf numFmtId="0" fontId="0" fillId="0" borderId="21" xfId="0" applyBorder="1" applyAlignment="1"/>
    <xf numFmtId="0" fontId="3" fillId="2" borderId="21" xfId="0" applyFont="1" applyFill="1" applyBorder="1" applyAlignment="1">
      <alignment horizontal="left" vertical="center" wrapText="1"/>
    </xf>
    <xf numFmtId="0" fontId="3" fillId="2" borderId="0" xfId="0" applyFont="1" applyFill="1" applyAlignment="1">
      <alignment horizontal="left" vertical="center" wrapText="1"/>
    </xf>
    <xf numFmtId="0" fontId="26" fillId="0" borderId="31" xfId="0" applyFont="1" applyBorder="1" applyAlignment="1">
      <alignment horizontal="right"/>
    </xf>
    <xf numFmtId="0" fontId="26" fillId="0" borderId="32" xfId="0" applyFont="1" applyBorder="1" applyAlignment="1">
      <alignment horizontal="right"/>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0" borderId="3" xfId="0" applyBorder="1" applyAlignment="1"/>
    <xf numFmtId="0" fontId="0" fillId="0" borderId="4" xfId="0" applyBorder="1" applyAlignment="1"/>
    <xf numFmtId="0" fontId="12" fillId="2" borderId="2" xfId="0" applyFont="1" applyFill="1" applyBorder="1" applyAlignment="1"/>
    <xf numFmtId="0" fontId="19" fillId="0" borderId="3" xfId="0" applyFont="1" applyBorder="1" applyAlignment="1"/>
    <xf numFmtId="0" fontId="19" fillId="0" borderId="4" xfId="0" applyFont="1" applyBorder="1" applyAlignment="1"/>
    <xf numFmtId="0" fontId="0" fillId="0" borderId="2" xfId="0" applyFill="1" applyBorder="1" applyAlignment="1">
      <alignment horizontal="left" vertical="center" wrapText="1"/>
    </xf>
    <xf numFmtId="0" fontId="5" fillId="0" borderId="20" xfId="0" applyFont="1" applyBorder="1" applyAlignment="1">
      <alignment horizontal="left" vertical="center" wrapText="1"/>
    </xf>
    <xf numFmtId="0" fontId="0" fillId="0" borderId="13" xfId="0" applyBorder="1" applyAlignment="1">
      <alignment horizontal="left" vertical="center" wrapText="1"/>
    </xf>
    <xf numFmtId="0" fontId="4" fillId="2" borderId="2" xfId="0" applyFont="1" applyFill="1" applyBorder="1" applyAlignment="1">
      <alignment vertical="top"/>
    </xf>
    <xf numFmtId="0" fontId="3" fillId="2" borderId="2" xfId="0" applyFont="1" applyFill="1" applyBorder="1" applyAlignment="1">
      <alignment horizontal="left" wrapText="1" indent="4"/>
    </xf>
    <xf numFmtId="0" fontId="3" fillId="2" borderId="3" xfId="0" applyFont="1" applyFill="1" applyBorder="1" applyAlignment="1">
      <alignment horizontal="left" wrapText="1" indent="4"/>
    </xf>
    <xf numFmtId="0" fontId="0" fillId="0" borderId="3" xfId="0" applyBorder="1" applyAlignment="1">
      <alignment horizontal="left" indent="4"/>
    </xf>
    <xf numFmtId="0" fontId="0" fillId="0" borderId="4" xfId="0" applyBorder="1" applyAlignment="1">
      <alignment horizontal="left" indent="4"/>
    </xf>
    <xf numFmtId="0" fontId="4" fillId="3" borderId="2" xfId="0" applyFont="1" applyFill="1" applyBorder="1" applyAlignment="1">
      <alignment horizontal="center" vertical="center" wrapText="1"/>
    </xf>
    <xf numFmtId="0" fontId="0" fillId="0" borderId="4" xfId="0" applyBorder="1" applyAlignment="1">
      <alignment horizontal="center" vertical="center" wrapText="1"/>
    </xf>
    <xf numFmtId="0" fontId="3" fillId="2" borderId="2" xfId="0" applyFont="1" applyFill="1" applyBorder="1" applyAlignment="1"/>
    <xf numFmtId="0" fontId="0" fillId="0" borderId="3" xfId="0"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2" borderId="2" xfId="0" applyFont="1" applyFill="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4" fillId="3" borderId="2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22" fillId="2" borderId="2" xfId="0" applyFont="1" applyFill="1" applyBorder="1" applyAlignment="1">
      <alignment horizontal="left" vertical="center" wrapText="1"/>
    </xf>
    <xf numFmtId="164" fontId="0" fillId="8" borderId="16" xfId="0" applyNumberFormat="1" applyFill="1" applyBorder="1"/>
    <xf numFmtId="44" fontId="5" fillId="8" borderId="8" xfId="2" applyFont="1" applyFill="1" applyBorder="1" applyAlignment="1">
      <alignment horizontal="right" vertical="center" wrapText="1"/>
    </xf>
    <xf numFmtId="164" fontId="10" fillId="8" borderId="16" xfId="0" applyNumberFormat="1" applyFont="1" applyFill="1" applyBorder="1" applyAlignment="1" applyProtection="1">
      <alignment horizontal="right" vertical="center" wrapText="1"/>
      <protection locked="0"/>
    </xf>
  </cellXfs>
  <cellStyles count="183">
    <cellStyle name="Currency" xfId="1" builtinId="4"/>
    <cellStyle name="Currency 2" xfId="2" xr:uid="{00000000-0005-0000-0000-000001000000}"/>
    <cellStyle name="Followed Hyperlink" xfId="157" builtinId="9" hidden="1"/>
    <cellStyle name="Followed Hyperlink" xfId="125" builtinId="9" hidden="1"/>
    <cellStyle name="Followed Hyperlink" xfId="93" builtinId="9" hidden="1"/>
    <cellStyle name="Followed Hyperlink" xfId="61" builtinId="9" hidden="1"/>
    <cellStyle name="Followed Hyperlink" xfId="19" builtinId="9" hidden="1"/>
    <cellStyle name="Followed Hyperlink" xfId="25" builtinId="9" hidden="1"/>
    <cellStyle name="Followed Hyperlink" xfId="7" builtinId="9" hidden="1"/>
    <cellStyle name="Followed Hyperlink" xfId="34" builtinId="9" hidden="1"/>
    <cellStyle name="Followed Hyperlink" xfId="39" builtinId="9" hidden="1"/>
    <cellStyle name="Followed Hyperlink" xfId="71" builtinId="9" hidden="1"/>
    <cellStyle name="Followed Hyperlink" xfId="103" builtinId="9" hidden="1"/>
    <cellStyle name="Followed Hyperlink" xfId="150" builtinId="9" hidden="1"/>
    <cellStyle name="Followed Hyperlink" xfId="170" builtinId="9" hidden="1"/>
    <cellStyle name="Followed Hyperlink" xfId="171" builtinId="9" hidden="1"/>
    <cellStyle name="Followed Hyperlink" xfId="151" builtinId="9" hidden="1"/>
    <cellStyle name="Followed Hyperlink" xfId="131" builtinId="9" hidden="1"/>
    <cellStyle name="Followed Hyperlink" xfId="174" builtinId="9" hidden="1"/>
    <cellStyle name="Followed Hyperlink" xfId="134" builtinId="9" hidden="1"/>
    <cellStyle name="Followed Hyperlink" xfId="126" builtinId="9" hidden="1"/>
    <cellStyle name="Followed Hyperlink" xfId="106" builtinId="9" hidden="1"/>
    <cellStyle name="Followed Hyperlink" xfId="114" builtinId="9" hidden="1"/>
    <cellStyle name="Followed Hyperlink" xfId="138" builtinId="9" hidden="1"/>
    <cellStyle name="Followed Hyperlink" xfId="158" builtinId="9" hidden="1"/>
    <cellStyle name="Followed Hyperlink" xfId="143" builtinId="9" hidden="1"/>
    <cellStyle name="Followed Hyperlink" xfId="147" builtinId="9" hidden="1"/>
    <cellStyle name="Followed Hyperlink" xfId="167" builtinId="9" hidden="1"/>
    <cellStyle name="Followed Hyperlink" xfId="178" builtinId="9" hidden="1"/>
    <cellStyle name="Followed Hyperlink" xfId="154" builtinId="9" hidden="1"/>
    <cellStyle name="Followed Hyperlink" xfId="111" builtinId="9" hidden="1"/>
    <cellStyle name="Followed Hyperlink" xfId="79" builtinId="9" hidden="1"/>
    <cellStyle name="Followed Hyperlink" xfId="47" builtinId="9" hidden="1"/>
    <cellStyle name="Followed Hyperlink" xfId="28" builtinId="9" hidden="1"/>
    <cellStyle name="Followed Hyperlink" xfId="13" builtinId="9" hidden="1"/>
    <cellStyle name="Followed Hyperlink" xfId="10" builtinId="9" hidden="1"/>
    <cellStyle name="Followed Hyperlink" xfId="24" builtinId="9" hidden="1"/>
    <cellStyle name="Followed Hyperlink" xfId="53" builtinId="9" hidden="1"/>
    <cellStyle name="Followed Hyperlink" xfId="85" builtinId="9" hidden="1"/>
    <cellStyle name="Followed Hyperlink" xfId="117" builtinId="9" hidden="1"/>
    <cellStyle name="Followed Hyperlink" xfId="149" builtinId="9" hidden="1"/>
    <cellStyle name="Followed Hyperlink" xfId="181" builtinId="9" hidden="1"/>
    <cellStyle name="Followed Hyperlink" xfId="152" builtinId="9" hidden="1"/>
    <cellStyle name="Followed Hyperlink" xfId="120" builtinId="9" hidden="1"/>
    <cellStyle name="Followed Hyperlink" xfId="68" builtinId="9" hidden="1"/>
    <cellStyle name="Followed Hyperlink" xfId="90" builtinId="9" hidden="1"/>
    <cellStyle name="Followed Hyperlink" xfId="80" builtinId="9" hidden="1"/>
    <cellStyle name="Followed Hyperlink" xfId="58" builtinId="9" hidden="1"/>
    <cellStyle name="Followed Hyperlink" xfId="44" builtinId="9" hidden="1"/>
    <cellStyle name="Followed Hyperlink" xfId="46" builtinId="9" hidden="1"/>
    <cellStyle name="Followed Hyperlink" xfId="98" builtinId="9" hidden="1"/>
    <cellStyle name="Followed Hyperlink" xfId="76" builtinId="9" hidden="1"/>
    <cellStyle name="Followed Hyperlink" xfId="108" builtinId="9" hidden="1"/>
    <cellStyle name="Followed Hyperlink" xfId="140" builtinId="9" hidden="1"/>
    <cellStyle name="Followed Hyperlink" xfId="172" builtinId="9" hidden="1"/>
    <cellStyle name="Followed Hyperlink" xfId="161" builtinId="9" hidden="1"/>
    <cellStyle name="Followed Hyperlink" xfId="129" builtinId="9" hidden="1"/>
    <cellStyle name="Followed Hyperlink" xfId="97" builtinId="9" hidden="1"/>
    <cellStyle name="Followed Hyperlink" xfId="15" builtinId="9" hidden="1"/>
    <cellStyle name="Followed Hyperlink" xfId="31" builtinId="9" hidden="1"/>
    <cellStyle name="Followed Hyperlink" xfId="21" builtinId="9" hidden="1"/>
    <cellStyle name="Followed Hyperlink" xfId="4" builtinId="9" hidden="1"/>
    <cellStyle name="Followed Hyperlink" xfId="17" builtinId="9" hidden="1"/>
    <cellStyle name="Followed Hyperlink" xfId="32" builtinId="9" hidden="1"/>
    <cellStyle name="Followed Hyperlink" xfId="16" builtinId="9" hidden="1"/>
    <cellStyle name="Followed Hyperlink" xfId="57" builtinId="9" hidden="1"/>
    <cellStyle name="Followed Hyperlink" xfId="73" builtinId="9" hidden="1"/>
    <cellStyle name="Followed Hyperlink" xfId="27" builtinId="9" hidden="1"/>
    <cellStyle name="Followed Hyperlink" xfId="11" builtinId="9" hidden="1"/>
    <cellStyle name="Followed Hyperlink" xfId="91" builtinId="9" hidden="1"/>
    <cellStyle name="Followed Hyperlink" xfId="67" builtinId="9" hidden="1"/>
    <cellStyle name="Followed Hyperlink" xfId="51" builtinId="9" hidden="1"/>
    <cellStyle name="Followed Hyperlink" xfId="83" builtinId="9" hidden="1"/>
    <cellStyle name="Followed Hyperlink" xfId="99" builtinId="9" hidden="1"/>
    <cellStyle name="Followed Hyperlink" xfId="123" builtinId="9" hidden="1"/>
    <cellStyle name="Followed Hyperlink" xfId="115" builtinId="9" hidden="1"/>
    <cellStyle name="Followed Hyperlink" xfId="107" builtinId="9" hidden="1"/>
    <cellStyle name="Followed Hyperlink" xfId="43" builtinId="9" hidden="1"/>
    <cellStyle name="Followed Hyperlink" xfId="59" builtinId="9" hidden="1"/>
    <cellStyle name="Followed Hyperlink" xfId="75" builtinId="9" hidden="1"/>
    <cellStyle name="Followed Hyperlink" xfId="26" builtinId="9" hidden="1"/>
    <cellStyle name="Followed Hyperlink" xfId="12" builtinId="9" hidden="1"/>
    <cellStyle name="Followed Hyperlink" xfId="49" builtinId="9" hidden="1"/>
    <cellStyle name="Followed Hyperlink" xfId="65" builtinId="9" hidden="1"/>
    <cellStyle name="Followed Hyperlink" xfId="41" builtinId="9" hidden="1"/>
    <cellStyle name="Followed Hyperlink" xfId="22" builtinId="9" hidden="1"/>
    <cellStyle name="Followed Hyperlink" xfId="33" builtinId="9" hidden="1"/>
    <cellStyle name="Followed Hyperlink" xfId="6" builtinId="9" hidden="1"/>
    <cellStyle name="Followed Hyperlink" xfId="9" builtinId="9" hidden="1"/>
    <cellStyle name="Followed Hyperlink" xfId="36" builtinId="9" hidden="1"/>
    <cellStyle name="Followed Hyperlink" xfId="20" builtinId="9" hidden="1"/>
    <cellStyle name="Followed Hyperlink" xfId="81" builtinId="9" hidden="1"/>
    <cellStyle name="Followed Hyperlink" xfId="113" builtinId="9" hidden="1"/>
    <cellStyle name="Followed Hyperlink" xfId="145" builtinId="9" hidden="1"/>
    <cellStyle name="Followed Hyperlink" xfId="177" builtinId="9" hidden="1"/>
    <cellStyle name="Followed Hyperlink" xfId="156" builtinId="9" hidden="1"/>
    <cellStyle name="Followed Hyperlink" xfId="124" builtinId="9" hidden="1"/>
    <cellStyle name="Followed Hyperlink" xfId="66" builtinId="9" hidden="1"/>
    <cellStyle name="Followed Hyperlink" xfId="86" builtinId="9" hidden="1"/>
    <cellStyle name="Followed Hyperlink" xfId="88" builtinId="9" hidden="1"/>
    <cellStyle name="Followed Hyperlink" xfId="56" builtinId="9" hidden="1"/>
    <cellStyle name="Followed Hyperlink" xfId="40" builtinId="9" hidden="1"/>
    <cellStyle name="Followed Hyperlink" xfId="50" builtinId="9" hidden="1"/>
    <cellStyle name="Followed Hyperlink" xfId="100" builtinId="9" hidden="1"/>
    <cellStyle name="Followed Hyperlink" xfId="78" builtinId="9" hidden="1"/>
    <cellStyle name="Followed Hyperlink" xfId="104" builtinId="9" hidden="1"/>
    <cellStyle name="Followed Hyperlink" xfId="136" builtinId="9" hidden="1"/>
    <cellStyle name="Followed Hyperlink" xfId="168" builtinId="9" hidden="1"/>
    <cellStyle name="Followed Hyperlink" xfId="165" builtinId="9" hidden="1"/>
    <cellStyle name="Followed Hyperlink" xfId="133" builtinId="9" hidden="1"/>
    <cellStyle name="Followed Hyperlink" xfId="101" builtinId="9" hidden="1"/>
    <cellStyle name="Followed Hyperlink" xfId="69" builtinId="9" hidden="1"/>
    <cellStyle name="Followed Hyperlink" xfId="37" builtinId="9" hidden="1"/>
    <cellStyle name="Followed Hyperlink" xfId="35" builtinId="9" hidden="1"/>
    <cellStyle name="Followed Hyperlink" xfId="5" builtinId="9" hidden="1"/>
    <cellStyle name="Followed Hyperlink" xfId="29" builtinId="9" hidden="1"/>
    <cellStyle name="Followed Hyperlink" xfId="18" builtinId="9" hidden="1"/>
    <cellStyle name="Followed Hyperlink" xfId="63" builtinId="9" hidden="1"/>
    <cellStyle name="Followed Hyperlink" xfId="95" builtinId="9" hidden="1"/>
    <cellStyle name="Followed Hyperlink" xfId="127" builtinId="9" hidden="1"/>
    <cellStyle name="Followed Hyperlink" xfId="166" builtinId="9" hidden="1"/>
    <cellStyle name="Followed Hyperlink" xfId="179" builtinId="9" hidden="1"/>
    <cellStyle name="Followed Hyperlink" xfId="155" builtinId="9" hidden="1"/>
    <cellStyle name="Followed Hyperlink" xfId="135" builtinId="9" hidden="1"/>
    <cellStyle name="Followed Hyperlink" xfId="175" builtinId="9" hidden="1"/>
    <cellStyle name="Followed Hyperlink" xfId="130" builtinId="9" hidden="1"/>
    <cellStyle name="Followed Hyperlink" xfId="146" builtinId="9" hidden="1"/>
    <cellStyle name="Followed Hyperlink" xfId="110" builtinId="9" hidden="1"/>
    <cellStyle name="Followed Hyperlink" xfId="118" builtinId="9" hidden="1"/>
    <cellStyle name="Followed Hyperlink" xfId="142" builtinId="9" hidden="1"/>
    <cellStyle name="Followed Hyperlink" xfId="122" builtinId="9" hidden="1"/>
    <cellStyle name="Followed Hyperlink" xfId="159" builtinId="9" hidden="1"/>
    <cellStyle name="Followed Hyperlink" xfId="139" builtinId="9" hidden="1"/>
    <cellStyle name="Followed Hyperlink" xfId="163" builtinId="9" hidden="1"/>
    <cellStyle name="Followed Hyperlink" xfId="182" builtinId="9" hidden="1"/>
    <cellStyle name="Followed Hyperlink" xfId="162" builtinId="9" hidden="1"/>
    <cellStyle name="Followed Hyperlink" xfId="119" builtinId="9" hidden="1"/>
    <cellStyle name="Followed Hyperlink" xfId="87" builtinId="9" hidden="1"/>
    <cellStyle name="Followed Hyperlink" xfId="55" builtinId="9" hidden="1"/>
    <cellStyle name="Followed Hyperlink" xfId="23" builtinId="9" hidden="1"/>
    <cellStyle name="Followed Hyperlink" xfId="8" builtinId="9" hidden="1"/>
    <cellStyle name="Followed Hyperlink" xfId="14" builtinId="9" hidden="1"/>
    <cellStyle name="Followed Hyperlink" xfId="30" builtinId="9" hidden="1"/>
    <cellStyle name="Followed Hyperlink" xfId="45" builtinId="9" hidden="1"/>
    <cellStyle name="Followed Hyperlink" xfId="77" builtinId="9" hidden="1"/>
    <cellStyle name="Followed Hyperlink" xfId="109" builtinId="9" hidden="1"/>
    <cellStyle name="Followed Hyperlink" xfId="141" builtinId="9" hidden="1"/>
    <cellStyle name="Followed Hyperlink" xfId="173" builtinId="9" hidden="1"/>
    <cellStyle name="Followed Hyperlink" xfId="60" builtinId="9" hidden="1"/>
    <cellStyle name="Followed Hyperlink" xfId="70" builtinId="9" hidden="1"/>
    <cellStyle name="Followed Hyperlink" xfId="92" builtinId="9" hidden="1"/>
    <cellStyle name="Followed Hyperlink" xfId="102" builtinId="9" hidden="1"/>
    <cellStyle name="Followed Hyperlink" xfId="72" builtinId="9" hidden="1"/>
    <cellStyle name="Followed Hyperlink" xfId="48" builtinId="9" hidden="1"/>
    <cellStyle name="Followed Hyperlink" xfId="38" builtinId="9" hidden="1"/>
    <cellStyle name="Followed Hyperlink" xfId="42" builtinId="9" hidden="1"/>
    <cellStyle name="Followed Hyperlink" xfId="64" builtinId="9" hidden="1"/>
    <cellStyle name="Followed Hyperlink" xfId="96" builtinId="9" hidden="1"/>
    <cellStyle name="Followed Hyperlink" xfId="94" builtinId="9" hidden="1"/>
    <cellStyle name="Followed Hyperlink" xfId="74" builtinId="9" hidden="1"/>
    <cellStyle name="Followed Hyperlink" xfId="62" builtinId="9" hidden="1"/>
    <cellStyle name="Followed Hyperlink" xfId="112" builtinId="9" hidden="1"/>
    <cellStyle name="Followed Hyperlink" xfId="144" builtinId="9" hidden="1"/>
    <cellStyle name="Followed Hyperlink" xfId="160" builtinId="9" hidden="1"/>
    <cellStyle name="Followed Hyperlink" xfId="176" builtinId="9" hidden="1"/>
    <cellStyle name="Followed Hyperlink" xfId="128" builtinId="9" hidden="1"/>
    <cellStyle name="Followed Hyperlink" xfId="84" builtinId="9" hidden="1"/>
    <cellStyle name="Followed Hyperlink" xfId="54" builtinId="9" hidden="1"/>
    <cellStyle name="Followed Hyperlink" xfId="52" builtinId="9" hidden="1"/>
    <cellStyle name="Followed Hyperlink" xfId="82" builtinId="9" hidden="1"/>
    <cellStyle name="Followed Hyperlink" xfId="153" builtinId="9" hidden="1"/>
    <cellStyle name="Followed Hyperlink" xfId="180" builtinId="9" hidden="1"/>
    <cellStyle name="Followed Hyperlink" xfId="164" builtinId="9" hidden="1"/>
    <cellStyle name="Followed Hyperlink" xfId="148" builtinId="9" hidden="1"/>
    <cellStyle name="Followed Hyperlink" xfId="132" builtinId="9" hidden="1"/>
    <cellStyle name="Followed Hyperlink" xfId="116" builtinId="9" hidden="1"/>
    <cellStyle name="Followed Hyperlink" xfId="169" builtinId="9" hidden="1"/>
    <cellStyle name="Followed Hyperlink" xfId="121" builtinId="9" hidden="1"/>
    <cellStyle name="Followed Hyperlink" xfId="137" builtinId="9" hidden="1"/>
    <cellStyle name="Followed Hyperlink" xfId="105" builtinId="9" hidden="1"/>
    <cellStyle name="Followed Hyperlink" xfId="89" builtinId="9" hidden="1"/>
    <cellStyle name="Hyperlink" xfId="3" builtinId="8"/>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opLeftCell="A2" zoomScale="125" workbookViewId="0">
      <selection activeCell="G20" sqref="G20"/>
    </sheetView>
  </sheetViews>
  <sheetFormatPr defaultColWidth="11.453125" defaultRowHeight="14.5" x14ac:dyDescent="0.35"/>
  <cols>
    <col min="1" max="1" width="11.453125" customWidth="1"/>
    <col min="2" max="2" width="44" customWidth="1"/>
    <col min="3" max="3" width="15.6328125" customWidth="1"/>
  </cols>
  <sheetData>
    <row r="1" spans="1:3" ht="15" thickBot="1" x14ac:dyDescent="0.4">
      <c r="A1" s="2" t="s">
        <v>0</v>
      </c>
      <c r="B1" s="4"/>
      <c r="C1" s="5"/>
    </row>
    <row r="2" spans="1:3" ht="15" thickBot="1" x14ac:dyDescent="0.4">
      <c r="A2" s="2"/>
      <c r="B2" s="4" t="s">
        <v>1</v>
      </c>
      <c r="C2" s="5"/>
    </row>
    <row r="3" spans="1:3" x14ac:dyDescent="0.35">
      <c r="A3" s="75"/>
      <c r="B3" s="47" t="s">
        <v>2</v>
      </c>
      <c r="C3" s="75"/>
    </row>
    <row r="4" spans="1:3" x14ac:dyDescent="0.35">
      <c r="A4" s="75"/>
      <c r="B4" s="47" t="s">
        <v>79</v>
      </c>
      <c r="C4" s="75"/>
    </row>
    <row r="5" spans="1:3" x14ac:dyDescent="0.35">
      <c r="A5" s="75"/>
      <c r="B5" s="47" t="s">
        <v>3</v>
      </c>
      <c r="C5" s="75"/>
    </row>
    <row r="6" spans="1:3" x14ac:dyDescent="0.35">
      <c r="A6" s="75"/>
      <c r="B6" s="47" t="s">
        <v>4</v>
      </c>
      <c r="C6" s="75"/>
    </row>
    <row r="7" spans="1:3" x14ac:dyDescent="0.35">
      <c r="A7" s="75"/>
      <c r="B7" s="47" t="s">
        <v>5</v>
      </c>
      <c r="C7" s="75"/>
    </row>
    <row r="8" spans="1:3" x14ac:dyDescent="0.35">
      <c r="A8" s="75"/>
      <c r="B8" s="47" t="s">
        <v>6</v>
      </c>
      <c r="C8" s="75"/>
    </row>
    <row r="9" spans="1:3" x14ac:dyDescent="0.35">
      <c r="A9" s="75"/>
      <c r="B9" s="47" t="s">
        <v>7</v>
      </c>
      <c r="C9" s="75"/>
    </row>
    <row r="10" spans="1:3" x14ac:dyDescent="0.35">
      <c r="A10" s="75"/>
      <c r="B10" s="47" t="s">
        <v>8</v>
      </c>
      <c r="C10" s="75"/>
    </row>
    <row r="13" spans="1:3" x14ac:dyDescent="0.35">
      <c r="A13" s="75" t="s">
        <v>9</v>
      </c>
      <c r="B13" s="75" t="s">
        <v>10</v>
      </c>
      <c r="C13" s="75"/>
    </row>
    <row r="14" spans="1:3" x14ac:dyDescent="0.35">
      <c r="A14" s="75"/>
      <c r="B14" s="75" t="s">
        <v>11</v>
      </c>
      <c r="C14" s="75"/>
    </row>
    <row r="15" spans="1:3" x14ac:dyDescent="0.35">
      <c r="A15" s="75"/>
      <c r="B15" s="75" t="s">
        <v>12</v>
      </c>
      <c r="C15" s="75"/>
    </row>
    <row r="16" spans="1:3" x14ac:dyDescent="0.35">
      <c r="A16" s="75"/>
      <c r="B16" s="75" t="s">
        <v>13</v>
      </c>
      <c r="C16" s="75"/>
    </row>
  </sheetData>
  <phoneticPr fontId="6" type="noConversion"/>
  <hyperlinks>
    <hyperlink ref="B6" location="'AMI HeadEnd Pricing'!A1" display="Detail Software pricing" xr:uid="{00000000-0004-0000-0000-000000000000}"/>
    <hyperlink ref="B8" location="'Software and Tools Pricing'!A1" display="Hardware Sizing" xr:uid="{00000000-0004-0000-0000-000001000000}"/>
    <hyperlink ref="B10" location="'Managed Services'!A1" display="Managed Services Proposal" xr:uid="{00000000-0004-0000-0000-000002000000}"/>
    <hyperlink ref="B9" location="'Services and Support'!A1" display="Project Services and Support" xr:uid="{00000000-0004-0000-0000-000003000000}"/>
    <hyperlink ref="B5" location="'Comm Network'!A1" display="Communication Network Baseline Pricing" xr:uid="{00000000-0004-0000-0000-000004000000}"/>
    <hyperlink ref="B3" location="'Water Module Pricing'!A1" display="Water Module Pricing" xr:uid="{00000000-0004-0000-0000-000005000000}"/>
    <hyperlink ref="B7" location="'Dist Ops Equip Pricing'!A1" display="Distribution Operations Equipment" xr:uid="{00000000-0004-0000-0000-000006000000}"/>
    <hyperlink ref="B4" location="'Retrofit Costs (If necessary)'!A1" display="Retrofit Costs (If necessary)" xr:uid="{C46392CA-0AC1-461B-9936-B957AB9AE59B}"/>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67C9-A166-FD4F-83C0-696F995CF51C}">
  <dimension ref="A1:Z91"/>
  <sheetViews>
    <sheetView zoomScaleNormal="100" zoomScaleSheetLayoutView="80" workbookViewId="0">
      <selection activeCell="B9" sqref="B9"/>
    </sheetView>
  </sheetViews>
  <sheetFormatPr defaultColWidth="8.81640625" defaultRowHeight="14.5" x14ac:dyDescent="0.35"/>
  <cols>
    <col min="1" max="1" width="8.81640625" style="75"/>
    <col min="2" max="2" width="39.81640625" style="75" customWidth="1"/>
    <col min="3" max="3" width="14" style="75" customWidth="1"/>
    <col min="4" max="4" width="16.453125" style="75" customWidth="1"/>
    <col min="5" max="5" width="18.453125" style="75" customWidth="1"/>
    <col min="6" max="6" width="16.453125" style="75" customWidth="1"/>
    <col min="7" max="26" width="8.81640625" style="86"/>
    <col min="27" max="16384" width="8.81640625" style="75"/>
  </cols>
  <sheetData>
    <row r="1" spans="1:6" ht="16" thickBot="1" x14ac:dyDescent="0.4">
      <c r="A1" s="79" t="s">
        <v>65</v>
      </c>
      <c r="B1" s="3"/>
      <c r="C1" s="4"/>
      <c r="D1" s="4"/>
      <c r="E1" s="4"/>
      <c r="F1" s="5"/>
    </row>
    <row r="2" spans="1:6" ht="228.75" customHeight="1" thickBot="1" x14ac:dyDescent="0.4">
      <c r="A2" s="134" t="s">
        <v>71</v>
      </c>
      <c r="B2" s="103"/>
      <c r="C2" s="103"/>
      <c r="D2" s="103"/>
      <c r="E2" s="103"/>
      <c r="F2" s="20"/>
    </row>
    <row r="3" spans="1:6" ht="15" thickBot="1" x14ac:dyDescent="0.4">
      <c r="A3" s="13" t="s">
        <v>22</v>
      </c>
      <c r="B3" s="15" t="s">
        <v>23</v>
      </c>
      <c r="C3" s="16" t="s">
        <v>15</v>
      </c>
      <c r="D3" s="16" t="s">
        <v>16</v>
      </c>
      <c r="E3" s="17" t="s">
        <v>17</v>
      </c>
      <c r="F3" s="13"/>
    </row>
    <row r="4" spans="1:6" x14ac:dyDescent="0.35">
      <c r="A4" s="18">
        <v>8.1</v>
      </c>
      <c r="B4" s="29"/>
      <c r="C4" s="30"/>
      <c r="D4" s="22"/>
      <c r="E4" s="69">
        <f>C4*D4</f>
        <v>0</v>
      </c>
      <c r="F4" s="70"/>
    </row>
    <row r="5" spans="1:6" x14ac:dyDescent="0.35">
      <c r="A5" s="19">
        <v>8.1999999999999993</v>
      </c>
      <c r="B5" s="31"/>
      <c r="C5" s="32"/>
      <c r="D5" s="23"/>
      <c r="E5" s="48">
        <f t="shared" ref="E5:E13" si="0">C5*D5</f>
        <v>0</v>
      </c>
      <c r="F5" s="71"/>
    </row>
    <row r="6" spans="1:6" x14ac:dyDescent="0.35">
      <c r="A6" s="18">
        <v>8.3000000000000007</v>
      </c>
      <c r="B6" s="31"/>
      <c r="C6" s="33"/>
      <c r="D6" s="23"/>
      <c r="E6" s="48">
        <f t="shared" si="0"/>
        <v>0</v>
      </c>
      <c r="F6" s="71"/>
    </row>
    <row r="7" spans="1:6" x14ac:dyDescent="0.35">
      <c r="A7" s="19">
        <v>8.4</v>
      </c>
      <c r="B7" s="31"/>
      <c r="C7" s="32"/>
      <c r="D7" s="23"/>
      <c r="E7" s="48">
        <f t="shared" si="0"/>
        <v>0</v>
      </c>
      <c r="F7" s="71"/>
    </row>
    <row r="8" spans="1:6" x14ac:dyDescent="0.35">
      <c r="A8" s="18">
        <v>8.5</v>
      </c>
      <c r="B8" s="34"/>
      <c r="C8" s="35"/>
      <c r="D8" s="24"/>
      <c r="E8" s="68">
        <f t="shared" si="0"/>
        <v>0</v>
      </c>
      <c r="F8" s="72"/>
    </row>
    <row r="9" spans="1:6" x14ac:dyDescent="0.35">
      <c r="A9" s="19">
        <v>8.6</v>
      </c>
      <c r="B9" s="31"/>
      <c r="C9" s="36"/>
      <c r="D9" s="25"/>
      <c r="E9" s="68">
        <f t="shared" si="0"/>
        <v>0</v>
      </c>
      <c r="F9" s="72"/>
    </row>
    <row r="10" spans="1:6" x14ac:dyDescent="0.35">
      <c r="A10" s="18">
        <v>8.6999999999999993</v>
      </c>
      <c r="B10" s="31"/>
      <c r="C10" s="33"/>
      <c r="D10" s="25"/>
      <c r="E10" s="68">
        <f t="shared" si="0"/>
        <v>0</v>
      </c>
      <c r="F10" s="72"/>
    </row>
    <row r="11" spans="1:6" x14ac:dyDescent="0.35">
      <c r="A11" s="19">
        <v>8.8000000000000007</v>
      </c>
      <c r="B11" s="31"/>
      <c r="C11" s="33"/>
      <c r="D11" s="25"/>
      <c r="E11" s="68">
        <f t="shared" si="0"/>
        <v>0</v>
      </c>
      <c r="F11" s="72"/>
    </row>
    <row r="12" spans="1:6" x14ac:dyDescent="0.35">
      <c r="A12" s="18">
        <v>8.9</v>
      </c>
      <c r="B12" s="31"/>
      <c r="C12" s="33"/>
      <c r="D12" s="25"/>
      <c r="E12" s="68">
        <f t="shared" si="0"/>
        <v>0</v>
      </c>
      <c r="F12" s="72"/>
    </row>
    <row r="13" spans="1:6" x14ac:dyDescent="0.35">
      <c r="A13" s="80" t="s">
        <v>66</v>
      </c>
      <c r="B13" s="31"/>
      <c r="C13" s="33"/>
      <c r="D13" s="25"/>
      <c r="E13" s="48">
        <f t="shared" si="0"/>
        <v>0</v>
      </c>
      <c r="F13" s="71"/>
    </row>
    <row r="14" spans="1:6" x14ac:dyDescent="0.35">
      <c r="A14" s="19"/>
      <c r="B14" s="31"/>
      <c r="C14" s="33"/>
      <c r="D14" s="81" t="s">
        <v>25</v>
      </c>
      <c r="E14" s="82">
        <f>SUM(E4:E13)</f>
        <v>0</v>
      </c>
      <c r="F14" s="71"/>
    </row>
    <row r="15" spans="1:6" ht="15" thickBot="1" x14ac:dyDescent="0.4"/>
    <row r="16" spans="1:6" ht="16" thickBot="1" x14ac:dyDescent="0.4">
      <c r="A16" s="79" t="s">
        <v>65</v>
      </c>
      <c r="B16" s="3"/>
      <c r="C16" s="4"/>
      <c r="D16" s="4"/>
      <c r="E16" s="4"/>
      <c r="F16" s="5"/>
    </row>
    <row r="17" spans="1:6" ht="228.75" customHeight="1" thickBot="1" x14ac:dyDescent="0.4">
      <c r="A17" s="134" t="s">
        <v>70</v>
      </c>
      <c r="B17" s="103"/>
      <c r="C17" s="103"/>
      <c r="D17" s="103"/>
      <c r="E17" s="103"/>
      <c r="F17" s="20"/>
    </row>
    <row r="18" spans="1:6" ht="15" thickBot="1" x14ac:dyDescent="0.4">
      <c r="A18" s="13" t="s">
        <v>22</v>
      </c>
      <c r="B18" s="15" t="s">
        <v>23</v>
      </c>
      <c r="C18" s="16" t="s">
        <v>15</v>
      </c>
      <c r="D18" s="16" t="s">
        <v>16</v>
      </c>
      <c r="E18" s="17" t="s">
        <v>17</v>
      </c>
      <c r="F18" s="13"/>
    </row>
    <row r="19" spans="1:6" x14ac:dyDescent="0.35">
      <c r="A19" s="18">
        <v>9.1</v>
      </c>
      <c r="B19" s="29"/>
      <c r="C19" s="30"/>
      <c r="D19" s="22"/>
      <c r="E19" s="69">
        <f>C19*D19</f>
        <v>0</v>
      </c>
      <c r="F19" s="70"/>
    </row>
    <row r="20" spans="1:6" x14ac:dyDescent="0.35">
      <c r="A20" s="19">
        <v>9.1999999999999993</v>
      </c>
      <c r="B20" s="31"/>
      <c r="C20" s="32"/>
      <c r="D20" s="23"/>
      <c r="E20" s="48">
        <f t="shared" ref="E20:E28" si="1">C20*D20</f>
        <v>0</v>
      </c>
      <c r="F20" s="71"/>
    </row>
    <row r="21" spans="1:6" x14ac:dyDescent="0.35">
      <c r="A21" s="18">
        <v>9.3000000000000007</v>
      </c>
      <c r="B21" s="31"/>
      <c r="C21" s="33"/>
      <c r="D21" s="23"/>
      <c r="E21" s="48">
        <f t="shared" si="1"/>
        <v>0</v>
      </c>
      <c r="F21" s="71"/>
    </row>
    <row r="22" spans="1:6" x14ac:dyDescent="0.35">
      <c r="A22" s="19">
        <v>9.4</v>
      </c>
      <c r="B22" s="31"/>
      <c r="C22" s="32"/>
      <c r="D22" s="23"/>
      <c r="E22" s="48">
        <f t="shared" si="1"/>
        <v>0</v>
      </c>
      <c r="F22" s="71"/>
    </row>
    <row r="23" spans="1:6" x14ac:dyDescent="0.35">
      <c r="A23" s="18">
        <v>9.5</v>
      </c>
      <c r="B23" s="34"/>
      <c r="C23" s="35"/>
      <c r="D23" s="24"/>
      <c r="E23" s="68">
        <f t="shared" si="1"/>
        <v>0</v>
      </c>
      <c r="F23" s="72"/>
    </row>
    <row r="24" spans="1:6" x14ac:dyDescent="0.35">
      <c r="A24" s="19">
        <v>9.6</v>
      </c>
      <c r="B24" s="31"/>
      <c r="C24" s="36"/>
      <c r="D24" s="25"/>
      <c r="E24" s="68">
        <f t="shared" si="1"/>
        <v>0</v>
      </c>
      <c r="F24" s="72"/>
    </row>
    <row r="25" spans="1:6" x14ac:dyDescent="0.35">
      <c r="A25" s="18">
        <v>9.6999999999999993</v>
      </c>
      <c r="B25" s="31"/>
      <c r="C25" s="33"/>
      <c r="D25" s="25"/>
      <c r="E25" s="68">
        <f t="shared" si="1"/>
        <v>0</v>
      </c>
      <c r="F25" s="72"/>
    </row>
    <row r="26" spans="1:6" x14ac:dyDescent="0.35">
      <c r="A26" s="19">
        <v>9.8000000000000007</v>
      </c>
      <c r="B26" s="31"/>
      <c r="C26" s="33"/>
      <c r="D26" s="25"/>
      <c r="E26" s="68">
        <f t="shared" si="1"/>
        <v>0</v>
      </c>
      <c r="F26" s="72"/>
    </row>
    <row r="27" spans="1:6" x14ac:dyDescent="0.35">
      <c r="A27" s="18">
        <v>9.9</v>
      </c>
      <c r="B27" s="31"/>
      <c r="C27" s="33"/>
      <c r="D27" s="25"/>
      <c r="E27" s="68">
        <f t="shared" si="1"/>
        <v>0</v>
      </c>
      <c r="F27" s="72"/>
    </row>
    <row r="28" spans="1:6" x14ac:dyDescent="0.35">
      <c r="A28" s="80" t="s">
        <v>67</v>
      </c>
      <c r="B28" s="31"/>
      <c r="C28" s="33"/>
      <c r="D28" s="25"/>
      <c r="E28" s="48">
        <f t="shared" si="1"/>
        <v>0</v>
      </c>
      <c r="F28" s="71"/>
    </row>
    <row r="29" spans="1:6" x14ac:dyDescent="0.35">
      <c r="A29" s="19"/>
      <c r="B29" s="31"/>
      <c r="C29" s="33"/>
      <c r="D29" s="83" t="s">
        <v>25</v>
      </c>
      <c r="E29" s="82">
        <f>SUM(E19:E28)</f>
        <v>0</v>
      </c>
      <c r="F29" s="71"/>
    </row>
    <row r="30" spans="1:6" ht="15" thickBot="1" x14ac:dyDescent="0.4"/>
    <row r="31" spans="1:6" ht="16" thickBot="1" x14ac:dyDescent="0.4">
      <c r="A31" s="79" t="s">
        <v>65</v>
      </c>
      <c r="B31" s="3"/>
      <c r="C31" s="4"/>
      <c r="D31" s="4"/>
      <c r="E31" s="4"/>
      <c r="F31" s="5"/>
    </row>
    <row r="32" spans="1:6" ht="181" customHeight="1" thickBot="1" x14ac:dyDescent="0.4">
      <c r="A32" s="134" t="s">
        <v>69</v>
      </c>
      <c r="B32" s="103"/>
      <c r="C32" s="103"/>
      <c r="D32" s="103"/>
      <c r="E32" s="103"/>
      <c r="F32" s="20"/>
    </row>
    <row r="33" spans="1:6" ht="15" thickBot="1" x14ac:dyDescent="0.4">
      <c r="A33" s="13" t="s">
        <v>22</v>
      </c>
      <c r="B33" s="15" t="s">
        <v>23</v>
      </c>
      <c r="C33" s="16" t="s">
        <v>15</v>
      </c>
      <c r="D33" s="16" t="s">
        <v>16</v>
      </c>
      <c r="E33" s="17" t="s">
        <v>17</v>
      </c>
      <c r="F33" s="13"/>
    </row>
    <row r="34" spans="1:6" x14ac:dyDescent="0.35">
      <c r="A34" s="18">
        <v>10.1</v>
      </c>
      <c r="B34" s="29"/>
      <c r="C34" s="30"/>
      <c r="D34" s="22"/>
      <c r="E34" s="69">
        <f>C34*D34</f>
        <v>0</v>
      </c>
      <c r="F34" s="70"/>
    </row>
    <row r="35" spans="1:6" x14ac:dyDescent="0.35">
      <c r="A35" s="18">
        <v>10.199999999999999</v>
      </c>
      <c r="B35" s="31"/>
      <c r="C35" s="32"/>
      <c r="D35" s="23"/>
      <c r="E35" s="48">
        <f t="shared" ref="E35:E43" si="2">C35*D35</f>
        <v>0</v>
      </c>
      <c r="F35" s="71"/>
    </row>
    <row r="36" spans="1:6" x14ac:dyDescent="0.35">
      <c r="A36" s="18">
        <v>10.3</v>
      </c>
      <c r="B36" s="31"/>
      <c r="C36" s="33"/>
      <c r="D36" s="23"/>
      <c r="E36" s="48">
        <f t="shared" si="2"/>
        <v>0</v>
      </c>
      <c r="F36" s="71"/>
    </row>
    <row r="37" spans="1:6" x14ac:dyDescent="0.35">
      <c r="A37" s="18">
        <v>10.4</v>
      </c>
      <c r="B37" s="31"/>
      <c r="C37" s="32"/>
      <c r="D37" s="23"/>
      <c r="E37" s="48">
        <f t="shared" si="2"/>
        <v>0</v>
      </c>
      <c r="F37" s="71"/>
    </row>
    <row r="38" spans="1:6" x14ac:dyDescent="0.35">
      <c r="A38" s="18">
        <v>10.5</v>
      </c>
      <c r="B38" s="34"/>
      <c r="C38" s="35"/>
      <c r="D38" s="24"/>
      <c r="E38" s="68">
        <f t="shared" si="2"/>
        <v>0</v>
      </c>
      <c r="F38" s="72"/>
    </row>
    <row r="39" spans="1:6" x14ac:dyDescent="0.35">
      <c r="A39" s="18">
        <v>10.6</v>
      </c>
      <c r="B39" s="31"/>
      <c r="C39" s="36"/>
      <c r="D39" s="25"/>
      <c r="E39" s="68">
        <f t="shared" si="2"/>
        <v>0</v>
      </c>
      <c r="F39" s="72"/>
    </row>
    <row r="40" spans="1:6" x14ac:dyDescent="0.35">
      <c r="A40" s="18">
        <v>10.7</v>
      </c>
      <c r="B40" s="31"/>
      <c r="C40" s="33"/>
      <c r="D40" s="25"/>
      <c r="E40" s="68">
        <f t="shared" si="2"/>
        <v>0</v>
      </c>
      <c r="F40" s="72"/>
    </row>
    <row r="41" spans="1:6" x14ac:dyDescent="0.35">
      <c r="A41" s="18">
        <v>10.8</v>
      </c>
      <c r="B41" s="31"/>
      <c r="C41" s="33"/>
      <c r="D41" s="25"/>
      <c r="E41" s="68">
        <f t="shared" si="2"/>
        <v>0</v>
      </c>
      <c r="F41" s="72"/>
    </row>
    <row r="42" spans="1:6" x14ac:dyDescent="0.35">
      <c r="A42" s="18">
        <v>10.9</v>
      </c>
      <c r="B42" s="31"/>
      <c r="C42" s="33"/>
      <c r="D42" s="25"/>
      <c r="E42" s="68">
        <f t="shared" si="2"/>
        <v>0</v>
      </c>
      <c r="F42" s="72"/>
    </row>
    <row r="43" spans="1:6" x14ac:dyDescent="0.35">
      <c r="A43" s="84" t="s">
        <v>68</v>
      </c>
      <c r="B43" s="31"/>
      <c r="C43" s="33"/>
      <c r="D43" s="25"/>
      <c r="E43" s="48">
        <f t="shared" si="2"/>
        <v>0</v>
      </c>
      <c r="F43" s="71"/>
    </row>
    <row r="44" spans="1:6" x14ac:dyDescent="0.35">
      <c r="A44" s="19"/>
      <c r="B44" s="31"/>
      <c r="C44" s="33"/>
      <c r="D44" s="85" t="s">
        <v>25</v>
      </c>
      <c r="E44" s="82">
        <f>SUM(E34:E43)</f>
        <v>0</v>
      </c>
      <c r="F44" s="71"/>
    </row>
    <row r="45" spans="1:6" s="86" customFormat="1" x14ac:dyDescent="0.35"/>
    <row r="46" spans="1:6" s="86" customFormat="1" x14ac:dyDescent="0.35"/>
    <row r="47" spans="1:6" s="86" customFormat="1" x14ac:dyDescent="0.35"/>
    <row r="48" spans="1:6" s="86" customFormat="1" x14ac:dyDescent="0.35"/>
    <row r="49" s="86" customFormat="1" x14ac:dyDescent="0.35"/>
    <row r="50" s="86" customFormat="1" x14ac:dyDescent="0.35"/>
    <row r="51" s="86" customFormat="1" x14ac:dyDescent="0.35"/>
    <row r="52" s="86" customFormat="1" x14ac:dyDescent="0.35"/>
    <row r="53" s="86" customFormat="1" x14ac:dyDescent="0.35"/>
    <row r="54" s="86" customFormat="1" x14ac:dyDescent="0.35"/>
    <row r="55" s="86" customFormat="1" x14ac:dyDescent="0.35"/>
    <row r="56" s="86" customFormat="1" x14ac:dyDescent="0.35"/>
    <row r="57" s="86" customFormat="1" x14ac:dyDescent="0.35"/>
    <row r="58" s="86" customFormat="1" x14ac:dyDescent="0.35"/>
    <row r="59" s="86" customFormat="1" x14ac:dyDescent="0.35"/>
    <row r="60" s="86" customFormat="1" x14ac:dyDescent="0.35"/>
    <row r="61" s="86" customFormat="1" x14ac:dyDescent="0.35"/>
    <row r="62" s="86" customFormat="1" x14ac:dyDescent="0.35"/>
    <row r="63" s="86" customFormat="1" x14ac:dyDescent="0.35"/>
    <row r="64" s="86" customFormat="1" x14ac:dyDescent="0.35"/>
    <row r="65" s="86" customFormat="1" x14ac:dyDescent="0.35"/>
    <row r="66" s="86" customFormat="1" x14ac:dyDescent="0.35"/>
    <row r="67" s="86" customFormat="1" x14ac:dyDescent="0.35"/>
    <row r="68" s="86" customFormat="1" x14ac:dyDescent="0.35"/>
    <row r="69" s="86" customFormat="1" x14ac:dyDescent="0.35"/>
    <row r="70" s="86" customFormat="1" x14ac:dyDescent="0.35"/>
    <row r="71" s="86" customFormat="1" x14ac:dyDescent="0.35"/>
    <row r="72" s="86" customFormat="1" x14ac:dyDescent="0.35"/>
    <row r="73" s="86" customFormat="1" x14ac:dyDescent="0.35"/>
    <row r="74" s="86" customFormat="1" x14ac:dyDescent="0.35"/>
    <row r="75" s="86" customFormat="1" x14ac:dyDescent="0.35"/>
    <row r="76" s="86" customFormat="1" x14ac:dyDescent="0.35"/>
    <row r="77" s="86" customFormat="1" x14ac:dyDescent="0.35"/>
    <row r="78" s="86" customFormat="1" x14ac:dyDescent="0.35"/>
    <row r="79" s="86" customFormat="1" x14ac:dyDescent="0.35"/>
    <row r="80" s="86" customFormat="1" x14ac:dyDescent="0.35"/>
    <row r="81" s="86" customFormat="1" x14ac:dyDescent="0.35"/>
    <row r="82" s="86" customFormat="1" x14ac:dyDescent="0.35"/>
    <row r="83" s="86" customFormat="1" x14ac:dyDescent="0.35"/>
    <row r="84" s="86" customFormat="1" x14ac:dyDescent="0.35"/>
    <row r="85" s="86" customFormat="1" x14ac:dyDescent="0.35"/>
    <row r="86" s="86" customFormat="1" x14ac:dyDescent="0.35"/>
    <row r="87" s="86" customFormat="1" x14ac:dyDescent="0.35"/>
    <row r="88" s="86" customFormat="1" x14ac:dyDescent="0.35"/>
    <row r="89" s="86" customFormat="1" x14ac:dyDescent="0.35"/>
    <row r="90" s="86" customFormat="1" x14ac:dyDescent="0.35"/>
    <row r="91" s="86" customFormat="1" x14ac:dyDescent="0.35"/>
  </sheetData>
  <mergeCells count="3">
    <mergeCell ref="A2:E2"/>
    <mergeCell ref="A17:E17"/>
    <mergeCell ref="A32:E32"/>
  </mergeCells>
  <phoneticPr fontId="20" type="noConversion"/>
  <pageMargins left="0.7" right="0.7" top="0.75" bottom="0.75" header="0.3" footer="0.3"/>
  <pageSetup scale="74" orientation="portrait" r:id="rId1"/>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47FD-31B6-4D7D-B80C-1F1207A978A3}">
  <dimension ref="A1:I8"/>
  <sheetViews>
    <sheetView workbookViewId="0">
      <selection activeCell="E11" sqref="E11"/>
    </sheetView>
  </sheetViews>
  <sheetFormatPr defaultColWidth="8.6328125" defaultRowHeight="14.5" x14ac:dyDescent="0.35"/>
  <cols>
    <col min="1" max="1" width="8.6328125" style="75"/>
    <col min="2" max="3" width="14.453125" style="75" customWidth="1"/>
    <col min="4" max="4" width="20.453125" style="75" customWidth="1"/>
    <col min="5" max="5" width="35" style="75" customWidth="1"/>
    <col min="6" max="6" width="21.1796875" style="75" customWidth="1"/>
    <col min="7" max="8" width="18.36328125" style="75" customWidth="1"/>
    <col min="9" max="9" width="17.6328125" style="75" customWidth="1"/>
    <col min="10" max="10" width="12.36328125" style="75" customWidth="1"/>
    <col min="11" max="16384" width="8.6328125" style="75"/>
  </cols>
  <sheetData>
    <row r="1" spans="1:9" ht="15" thickBot="1" x14ac:dyDescent="0.4">
      <c r="A1" s="92" t="s">
        <v>73</v>
      </c>
      <c r="B1" s="93"/>
      <c r="C1" s="93"/>
      <c r="D1" s="93"/>
      <c r="E1" s="93"/>
      <c r="F1" s="93"/>
      <c r="G1" s="93"/>
      <c r="H1" s="94"/>
    </row>
    <row r="2" spans="1:9" ht="74" customHeight="1" thickBot="1" x14ac:dyDescent="0.4">
      <c r="A2" s="2"/>
      <c r="B2" s="95" t="s">
        <v>74</v>
      </c>
      <c r="C2" s="96"/>
      <c r="D2" s="96"/>
      <c r="E2" s="96"/>
      <c r="F2" s="96"/>
      <c r="G2" s="96"/>
      <c r="H2" s="97"/>
    </row>
    <row r="3" spans="1:9" ht="15" thickBot="1" x14ac:dyDescent="0.4">
      <c r="B3" s="15" t="s">
        <v>20</v>
      </c>
      <c r="C3" s="16" t="s">
        <v>15</v>
      </c>
      <c r="D3" s="16" t="s">
        <v>16</v>
      </c>
      <c r="E3" s="17" t="s">
        <v>17</v>
      </c>
      <c r="F3" s="17" t="s">
        <v>14</v>
      </c>
      <c r="G3" s="13" t="s">
        <v>18</v>
      </c>
      <c r="H3" s="13" t="s">
        <v>19</v>
      </c>
    </row>
    <row r="4" spans="1:9" x14ac:dyDescent="0.35">
      <c r="B4" s="78" t="s">
        <v>21</v>
      </c>
      <c r="C4" s="77">
        <v>5000</v>
      </c>
      <c r="D4" s="52"/>
      <c r="E4" s="48">
        <f>C4*D4</f>
        <v>0</v>
      </c>
      <c r="F4" s="48"/>
      <c r="G4" s="49"/>
      <c r="H4" s="49"/>
    </row>
    <row r="5" spans="1:9" x14ac:dyDescent="0.35">
      <c r="B5" s="63"/>
      <c r="C5" s="63"/>
      <c r="D5" s="52"/>
      <c r="E5" s="48">
        <f t="shared" ref="E5:E7" si="0">C5*D5</f>
        <v>0</v>
      </c>
      <c r="F5" s="48"/>
      <c r="G5" s="49"/>
      <c r="H5" s="49"/>
      <c r="I5" s="76"/>
    </row>
    <row r="6" spans="1:9" x14ac:dyDescent="0.35">
      <c r="B6" s="63"/>
      <c r="C6" s="63"/>
      <c r="D6" s="52"/>
      <c r="E6" s="48">
        <f t="shared" si="0"/>
        <v>0</v>
      </c>
      <c r="F6" s="48"/>
      <c r="G6" s="49"/>
      <c r="H6" s="49"/>
    </row>
    <row r="7" spans="1:9" x14ac:dyDescent="0.35">
      <c r="B7" s="63"/>
      <c r="C7" s="63"/>
      <c r="D7" s="53"/>
      <c r="E7" s="48">
        <f t="shared" si="0"/>
        <v>0</v>
      </c>
      <c r="F7" s="68"/>
      <c r="G7" s="50"/>
      <c r="H7" s="49"/>
    </row>
    <row r="8" spans="1:9" ht="18.5" x14ac:dyDescent="0.45">
      <c r="B8" s="63"/>
      <c r="C8" s="66">
        <f>SUM(C4:C7)</f>
        <v>5000</v>
      </c>
      <c r="D8" s="64"/>
      <c r="E8" s="65">
        <f>SUM(E4:E7)</f>
        <v>0</v>
      </c>
      <c r="F8" s="65"/>
      <c r="G8" s="49"/>
      <c r="H8" s="49"/>
    </row>
  </sheetData>
  <mergeCells count="2">
    <mergeCell ref="A1:H1"/>
    <mergeCell ref="B2:H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D5F9-08CE-7D4D-9E2A-DD86172E7DCC}">
  <dimension ref="A1:M26"/>
  <sheetViews>
    <sheetView workbookViewId="0">
      <selection activeCell="B2" sqref="B2:J2"/>
    </sheetView>
  </sheetViews>
  <sheetFormatPr defaultColWidth="8.6328125" defaultRowHeight="14.5" x14ac:dyDescent="0.35"/>
  <cols>
    <col min="2" max="2" width="14.453125" customWidth="1"/>
    <col min="3" max="4" width="14.453125" style="75" customWidth="1"/>
    <col min="5" max="5" width="14.453125" customWidth="1"/>
    <col min="6" max="6" width="20.453125" customWidth="1"/>
    <col min="7" max="7" width="35" customWidth="1"/>
    <col min="8" max="8" width="21.1796875" customWidth="1"/>
    <col min="9" max="10" width="18.36328125" customWidth="1"/>
    <col min="11" max="11" width="17.6328125" customWidth="1"/>
    <col min="12" max="12" width="12.36328125" customWidth="1"/>
  </cols>
  <sheetData>
    <row r="1" spans="1:13" ht="15" thickBot="1" x14ac:dyDescent="0.4">
      <c r="A1" s="92" t="s">
        <v>73</v>
      </c>
      <c r="B1" s="93"/>
      <c r="C1" s="93"/>
      <c r="D1" s="93"/>
      <c r="E1" s="93"/>
      <c r="F1" s="93"/>
      <c r="G1" s="93"/>
      <c r="H1" s="93"/>
      <c r="I1" s="93"/>
      <c r="J1" s="94"/>
      <c r="K1" s="75"/>
      <c r="L1" s="75"/>
      <c r="M1" s="75"/>
    </row>
    <row r="2" spans="1:13" ht="74" customHeight="1" x14ac:dyDescent="0.35">
      <c r="A2" s="2"/>
      <c r="B2" s="95" t="s">
        <v>101</v>
      </c>
      <c r="C2" s="98"/>
      <c r="D2" s="98"/>
      <c r="E2" s="96"/>
      <c r="F2" s="96"/>
      <c r="G2" s="96"/>
      <c r="H2" s="96"/>
      <c r="I2" s="96"/>
      <c r="J2" s="97"/>
      <c r="K2" s="75"/>
      <c r="L2" s="75"/>
      <c r="M2" s="75"/>
    </row>
    <row r="3" spans="1:13" ht="15" thickBot="1" x14ac:dyDescent="0.4">
      <c r="A3" s="75"/>
      <c r="B3" s="15" t="s">
        <v>20</v>
      </c>
      <c r="C3" s="16" t="s">
        <v>14</v>
      </c>
      <c r="D3" s="16" t="s">
        <v>75</v>
      </c>
      <c r="E3" s="16" t="s">
        <v>15</v>
      </c>
      <c r="F3" s="16" t="s">
        <v>16</v>
      </c>
      <c r="G3" s="17" t="s">
        <v>17</v>
      </c>
      <c r="H3" s="17" t="s">
        <v>14</v>
      </c>
      <c r="I3" s="13" t="s">
        <v>18</v>
      </c>
      <c r="J3" s="13" t="s">
        <v>19</v>
      </c>
      <c r="K3" s="75"/>
      <c r="L3" s="75"/>
      <c r="M3" s="75"/>
    </row>
    <row r="4" spans="1:13" ht="15" thickBot="1" x14ac:dyDescent="0.4">
      <c r="A4" s="75"/>
      <c r="B4" s="78" t="s">
        <v>21</v>
      </c>
      <c r="C4" s="78" t="s">
        <v>76</v>
      </c>
      <c r="D4" s="78" t="s">
        <v>77</v>
      </c>
      <c r="E4" s="77">
        <v>38830</v>
      </c>
      <c r="F4" s="52"/>
      <c r="G4" s="48">
        <f>E4*F4</f>
        <v>0</v>
      </c>
      <c r="H4" s="48"/>
      <c r="I4" s="49"/>
      <c r="J4" s="49"/>
      <c r="K4" s="75"/>
      <c r="L4" s="75"/>
      <c r="M4" s="75"/>
    </row>
    <row r="5" spans="1:13" x14ac:dyDescent="0.35">
      <c r="A5" s="75"/>
      <c r="B5" s="78" t="s">
        <v>21</v>
      </c>
      <c r="C5" s="78" t="s">
        <v>76</v>
      </c>
      <c r="D5" s="78" t="s">
        <v>78</v>
      </c>
      <c r="E5" s="63">
        <v>2718</v>
      </c>
      <c r="F5" s="52"/>
      <c r="G5" s="48">
        <f t="shared" ref="G5:G7" si="0">E5*F5</f>
        <v>0</v>
      </c>
      <c r="H5" s="48"/>
      <c r="I5" s="49"/>
      <c r="J5" s="49"/>
      <c r="K5" s="76"/>
      <c r="L5" s="75"/>
      <c r="M5" s="75"/>
    </row>
    <row r="6" spans="1:13" x14ac:dyDescent="0.35">
      <c r="A6" s="75"/>
      <c r="B6" s="63"/>
      <c r="C6" s="63"/>
      <c r="D6" s="63"/>
      <c r="E6" s="63"/>
      <c r="F6" s="52"/>
      <c r="G6" s="48">
        <f t="shared" si="0"/>
        <v>0</v>
      </c>
      <c r="H6" s="48"/>
      <c r="I6" s="49"/>
      <c r="J6" s="49"/>
      <c r="K6" s="75"/>
      <c r="L6" s="75"/>
      <c r="M6" s="75"/>
    </row>
    <row r="7" spans="1:13" x14ac:dyDescent="0.35">
      <c r="A7" s="75"/>
      <c r="B7" s="63"/>
      <c r="C7" s="63"/>
      <c r="D7" s="63"/>
      <c r="E7" s="63"/>
      <c r="F7" s="53"/>
      <c r="G7" s="48">
        <f t="shared" si="0"/>
        <v>0</v>
      </c>
      <c r="H7" s="68"/>
      <c r="I7" s="50"/>
      <c r="J7" s="49"/>
      <c r="K7" s="75"/>
      <c r="L7" s="75"/>
      <c r="M7" s="75"/>
    </row>
    <row r="8" spans="1:13" ht="18.5" x14ac:dyDescent="0.45">
      <c r="A8" s="75"/>
      <c r="B8" s="63"/>
      <c r="C8" s="63"/>
      <c r="D8" s="63"/>
      <c r="E8" s="66">
        <f>SUM(E4:E7)</f>
        <v>41548</v>
      </c>
      <c r="F8" s="64"/>
      <c r="G8" s="65">
        <f>SUM(G4:G7)</f>
        <v>0</v>
      </c>
      <c r="H8" s="65"/>
      <c r="I8" s="49"/>
      <c r="J8" s="49"/>
      <c r="K8" s="75"/>
      <c r="L8" s="75"/>
      <c r="M8" s="75"/>
    </row>
    <row r="14" spans="1:13" x14ac:dyDescent="0.35">
      <c r="A14" s="75"/>
      <c r="B14" s="75"/>
      <c r="E14" s="75"/>
      <c r="F14" s="75"/>
      <c r="G14" s="75"/>
      <c r="H14" s="75"/>
      <c r="I14" s="75"/>
      <c r="J14" s="75"/>
      <c r="K14" s="75"/>
      <c r="L14" s="75"/>
      <c r="M14" s="75"/>
    </row>
    <row r="15" spans="1:13" x14ac:dyDescent="0.35">
      <c r="A15" s="75"/>
      <c r="B15" s="75"/>
      <c r="E15" s="75"/>
      <c r="F15" s="75"/>
      <c r="G15" s="75"/>
      <c r="H15" s="75"/>
      <c r="I15" s="75"/>
      <c r="J15" s="75"/>
      <c r="K15" s="75"/>
      <c r="L15" s="75"/>
      <c r="M15" s="75"/>
    </row>
    <row r="16" spans="1:13" x14ac:dyDescent="0.35">
      <c r="A16" s="75"/>
      <c r="B16" s="75"/>
      <c r="E16" s="75"/>
      <c r="F16" s="75"/>
      <c r="G16" s="75"/>
      <c r="H16" s="75"/>
      <c r="I16" s="75"/>
      <c r="J16" s="75"/>
      <c r="K16" s="75"/>
      <c r="L16" s="75"/>
      <c r="M16" s="75"/>
    </row>
    <row r="17" spans="11:13" x14ac:dyDescent="0.35">
      <c r="K17" s="75"/>
      <c r="L17" s="75"/>
      <c r="M17" s="75"/>
    </row>
    <row r="18" spans="11:13" x14ac:dyDescent="0.35">
      <c r="K18" s="75"/>
      <c r="L18" s="75"/>
      <c r="M18" s="75"/>
    </row>
    <row r="19" spans="11:13" x14ac:dyDescent="0.35">
      <c r="K19" s="75"/>
      <c r="L19" s="75"/>
      <c r="M19" s="75"/>
    </row>
    <row r="20" spans="11:13" x14ac:dyDescent="0.35">
      <c r="K20" s="75"/>
      <c r="L20" s="75"/>
      <c r="M20" s="75"/>
    </row>
    <row r="21" spans="11:13" x14ac:dyDescent="0.35">
      <c r="K21" s="75"/>
      <c r="L21" s="75"/>
      <c r="M21" s="75"/>
    </row>
    <row r="22" spans="11:13" x14ac:dyDescent="0.35">
      <c r="K22" s="75"/>
      <c r="L22" s="75"/>
      <c r="M22" s="75"/>
    </row>
    <row r="23" spans="11:13" x14ac:dyDescent="0.35">
      <c r="K23" s="75"/>
      <c r="L23" s="75"/>
      <c r="M23" s="75"/>
    </row>
    <row r="24" spans="11:13" x14ac:dyDescent="0.35">
      <c r="K24" s="75"/>
      <c r="L24" s="75"/>
      <c r="M24" s="75"/>
    </row>
    <row r="25" spans="11:13" x14ac:dyDescent="0.35">
      <c r="K25" s="75"/>
      <c r="L25" s="75"/>
      <c r="M25" s="75"/>
    </row>
    <row r="26" spans="11:13" x14ac:dyDescent="0.35">
      <c r="K26" s="75"/>
      <c r="L26" s="75"/>
      <c r="M26" s="75"/>
    </row>
  </sheetData>
  <mergeCells count="2">
    <mergeCell ref="A1:J1"/>
    <mergeCell ref="B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E311-D058-4E42-ADC9-8728CC955050}">
  <dimension ref="A1:H48"/>
  <sheetViews>
    <sheetView tabSelected="1" workbookViewId="0">
      <selection activeCell="J42" sqref="J42"/>
    </sheetView>
  </sheetViews>
  <sheetFormatPr defaultColWidth="8.81640625" defaultRowHeight="14.5" x14ac:dyDescent="0.35"/>
  <cols>
    <col min="1" max="1" width="11.54296875" style="75" customWidth="1"/>
    <col min="2" max="2" width="13.08984375" style="75" customWidth="1"/>
    <col min="3" max="7" width="14.453125" style="75" customWidth="1"/>
    <col min="8" max="8" width="15.81640625" style="75" customWidth="1"/>
    <col min="9" max="9" width="12.453125" style="75" customWidth="1"/>
    <col min="10" max="16384" width="8.81640625" style="75"/>
  </cols>
  <sheetData>
    <row r="1" spans="1:8" ht="14.5" customHeight="1" x14ac:dyDescent="0.35">
      <c r="A1" s="99" t="s">
        <v>104</v>
      </c>
      <c r="B1" s="99"/>
      <c r="C1" s="99"/>
      <c r="D1" s="99"/>
      <c r="E1" s="99"/>
      <c r="F1" s="99"/>
      <c r="G1" s="99"/>
      <c r="H1" s="99"/>
    </row>
    <row r="2" spans="1:8" ht="100" customHeight="1" thickBot="1" x14ac:dyDescent="0.4">
      <c r="A2" s="99" t="s">
        <v>105</v>
      </c>
      <c r="B2" s="99"/>
      <c r="C2" s="99"/>
      <c r="D2" s="99"/>
      <c r="E2" s="99"/>
      <c r="F2" s="99"/>
      <c r="G2" s="99"/>
      <c r="H2" s="99"/>
    </row>
    <row r="3" spans="1:8" ht="26.5" thickBot="1" x14ac:dyDescent="0.4">
      <c r="A3" s="88" t="s">
        <v>80</v>
      </c>
      <c r="B3" s="88" t="s">
        <v>81</v>
      </c>
      <c r="C3" s="89" t="s">
        <v>82</v>
      </c>
      <c r="D3" s="89" t="s">
        <v>15</v>
      </c>
      <c r="E3" s="89" t="s">
        <v>99</v>
      </c>
      <c r="F3" s="89" t="s">
        <v>100</v>
      </c>
      <c r="G3" s="16" t="s">
        <v>106</v>
      </c>
      <c r="H3" s="17" t="s">
        <v>17</v>
      </c>
    </row>
    <row r="4" spans="1:8" x14ac:dyDescent="0.35">
      <c r="A4" s="90" t="s">
        <v>83</v>
      </c>
      <c r="B4" s="90" t="s">
        <v>84</v>
      </c>
      <c r="C4" s="90">
        <v>4</v>
      </c>
      <c r="D4" s="90">
        <v>6551</v>
      </c>
      <c r="E4" s="135"/>
      <c r="F4" s="135"/>
      <c r="G4" s="136"/>
      <c r="H4" s="48">
        <f>D4*(E4+F4+G4)</f>
        <v>0</v>
      </c>
    </row>
    <row r="5" spans="1:8" x14ac:dyDescent="0.35">
      <c r="A5" s="90" t="s">
        <v>83</v>
      </c>
      <c r="B5" s="90" t="s">
        <v>84</v>
      </c>
      <c r="C5" s="90">
        <v>5</v>
      </c>
      <c r="D5" s="90">
        <v>2</v>
      </c>
      <c r="E5" s="135"/>
      <c r="F5" s="135"/>
      <c r="G5" s="137"/>
      <c r="H5" s="48">
        <f t="shared" ref="H5:H47" si="0">D5*(E5+F5+G5)</f>
        <v>0</v>
      </c>
    </row>
    <row r="6" spans="1:8" x14ac:dyDescent="0.35">
      <c r="A6" s="90" t="s">
        <v>83</v>
      </c>
      <c r="B6" s="90" t="s">
        <v>84</v>
      </c>
      <c r="C6" s="90">
        <v>6</v>
      </c>
      <c r="D6" s="90">
        <v>7457</v>
      </c>
      <c r="E6" s="135"/>
      <c r="F6" s="135"/>
      <c r="G6" s="137"/>
      <c r="H6" s="48">
        <f t="shared" si="0"/>
        <v>0</v>
      </c>
    </row>
    <row r="7" spans="1:8" x14ac:dyDescent="0.35">
      <c r="A7" s="90" t="s">
        <v>83</v>
      </c>
      <c r="B7" s="90" t="s">
        <v>84</v>
      </c>
      <c r="C7" s="90">
        <v>8</v>
      </c>
      <c r="D7" s="90">
        <v>12181</v>
      </c>
      <c r="E7" s="135"/>
      <c r="F7" s="135"/>
      <c r="G7" s="137"/>
      <c r="H7" s="48">
        <f t="shared" si="0"/>
        <v>0</v>
      </c>
    </row>
    <row r="8" spans="1:8" x14ac:dyDescent="0.35">
      <c r="A8" s="90" t="s">
        <v>83</v>
      </c>
      <c r="B8" s="90" t="s">
        <v>85</v>
      </c>
      <c r="C8" s="90">
        <v>4</v>
      </c>
      <c r="D8" s="90">
        <v>12960</v>
      </c>
      <c r="E8" s="135"/>
      <c r="F8" s="135"/>
      <c r="G8" s="137"/>
      <c r="H8" s="48">
        <f t="shared" si="0"/>
        <v>0</v>
      </c>
    </row>
    <row r="9" spans="1:8" x14ac:dyDescent="0.35">
      <c r="A9" s="90" t="s">
        <v>83</v>
      </c>
      <c r="B9" s="90" t="s">
        <v>86</v>
      </c>
      <c r="C9" s="90">
        <v>6</v>
      </c>
      <c r="D9" s="90">
        <v>14</v>
      </c>
      <c r="E9" s="135"/>
      <c r="F9" s="135"/>
      <c r="G9" s="137"/>
      <c r="H9" s="48">
        <f t="shared" si="0"/>
        <v>0</v>
      </c>
    </row>
    <row r="10" spans="1:8" x14ac:dyDescent="0.35">
      <c r="A10" s="63" t="s">
        <v>87</v>
      </c>
      <c r="B10" s="63" t="s">
        <v>84</v>
      </c>
      <c r="C10" s="63">
        <v>4</v>
      </c>
      <c r="D10" s="63">
        <v>52</v>
      </c>
      <c r="E10" s="135"/>
      <c r="F10" s="135"/>
      <c r="G10" s="137"/>
      <c r="H10" s="48">
        <f t="shared" si="0"/>
        <v>0</v>
      </c>
    </row>
    <row r="11" spans="1:8" x14ac:dyDescent="0.35">
      <c r="A11" s="63" t="s">
        <v>87</v>
      </c>
      <c r="B11" s="63" t="s">
        <v>84</v>
      </c>
      <c r="C11" s="63">
        <v>6</v>
      </c>
      <c r="D11" s="63">
        <v>53</v>
      </c>
      <c r="E11" s="135"/>
      <c r="F11" s="135"/>
      <c r="G11" s="137"/>
      <c r="H11" s="48">
        <f t="shared" si="0"/>
        <v>0</v>
      </c>
    </row>
    <row r="12" spans="1:8" x14ac:dyDescent="0.35">
      <c r="A12" s="63" t="s">
        <v>87</v>
      </c>
      <c r="B12" s="63" t="s">
        <v>84</v>
      </c>
      <c r="C12" s="63">
        <v>8</v>
      </c>
      <c r="D12" s="63">
        <v>154</v>
      </c>
      <c r="E12" s="135"/>
      <c r="F12" s="135"/>
      <c r="G12" s="137"/>
      <c r="H12" s="48">
        <f t="shared" si="0"/>
        <v>0</v>
      </c>
    </row>
    <row r="13" spans="1:8" x14ac:dyDescent="0.35">
      <c r="A13" s="63" t="s">
        <v>87</v>
      </c>
      <c r="B13" s="63" t="s">
        <v>85</v>
      </c>
      <c r="C13" s="63">
        <v>4</v>
      </c>
      <c r="D13" s="63">
        <v>65</v>
      </c>
      <c r="E13" s="135"/>
      <c r="F13" s="135"/>
      <c r="G13" s="137"/>
      <c r="H13" s="48">
        <f t="shared" si="0"/>
        <v>0</v>
      </c>
    </row>
    <row r="14" spans="1:8" x14ac:dyDescent="0.35">
      <c r="A14" s="90" t="s">
        <v>88</v>
      </c>
      <c r="B14" s="90" t="s">
        <v>84</v>
      </c>
      <c r="C14" s="90">
        <v>4</v>
      </c>
      <c r="D14" s="90">
        <v>132</v>
      </c>
      <c r="E14" s="135"/>
      <c r="F14" s="135"/>
      <c r="G14" s="137"/>
      <c r="H14" s="48">
        <f t="shared" si="0"/>
        <v>0</v>
      </c>
    </row>
    <row r="15" spans="1:8" x14ac:dyDescent="0.35">
      <c r="A15" s="90" t="s">
        <v>88</v>
      </c>
      <c r="B15" s="90" t="s">
        <v>84</v>
      </c>
      <c r="C15" s="90">
        <v>5</v>
      </c>
      <c r="D15" s="90">
        <v>9</v>
      </c>
      <c r="E15" s="135"/>
      <c r="F15" s="135"/>
      <c r="G15" s="137"/>
      <c r="H15" s="48">
        <f t="shared" si="0"/>
        <v>0</v>
      </c>
    </row>
    <row r="16" spans="1:8" x14ac:dyDescent="0.35">
      <c r="A16" s="90" t="s">
        <v>88</v>
      </c>
      <c r="B16" s="90" t="s">
        <v>84</v>
      </c>
      <c r="C16" s="90">
        <v>6</v>
      </c>
      <c r="D16" s="90">
        <v>141</v>
      </c>
      <c r="E16" s="135"/>
      <c r="F16" s="135"/>
      <c r="G16" s="137"/>
      <c r="H16" s="48">
        <f t="shared" si="0"/>
        <v>0</v>
      </c>
    </row>
    <row r="17" spans="1:8" x14ac:dyDescent="0.35">
      <c r="A17" s="90" t="s">
        <v>88</v>
      </c>
      <c r="B17" s="90" t="s">
        <v>84</v>
      </c>
      <c r="C17" s="90">
        <v>8</v>
      </c>
      <c r="D17" s="90">
        <v>385</v>
      </c>
      <c r="E17" s="135"/>
      <c r="F17" s="135"/>
      <c r="G17" s="137"/>
      <c r="H17" s="48">
        <f t="shared" si="0"/>
        <v>0</v>
      </c>
    </row>
    <row r="18" spans="1:8" x14ac:dyDescent="0.35">
      <c r="A18" s="90" t="s">
        <v>88</v>
      </c>
      <c r="B18" s="90" t="s">
        <v>85</v>
      </c>
      <c r="C18" s="90">
        <v>4</v>
      </c>
      <c r="D18" s="90">
        <v>167</v>
      </c>
      <c r="E18" s="135"/>
      <c r="F18" s="135"/>
      <c r="G18" s="137"/>
      <c r="H18" s="48">
        <f t="shared" si="0"/>
        <v>0</v>
      </c>
    </row>
    <row r="19" spans="1:8" x14ac:dyDescent="0.35">
      <c r="A19" s="63" t="s">
        <v>89</v>
      </c>
      <c r="B19" s="63" t="s">
        <v>84</v>
      </c>
      <c r="C19" s="63">
        <v>5</v>
      </c>
      <c r="D19" s="63">
        <v>145</v>
      </c>
      <c r="E19" s="135"/>
      <c r="F19" s="135"/>
      <c r="G19" s="137"/>
      <c r="H19" s="48">
        <f t="shared" si="0"/>
        <v>0</v>
      </c>
    </row>
    <row r="20" spans="1:8" x14ac:dyDescent="0.35">
      <c r="A20" s="63" t="s">
        <v>89</v>
      </c>
      <c r="B20" s="63" t="s">
        <v>84</v>
      </c>
      <c r="C20" s="63">
        <v>6</v>
      </c>
      <c r="D20" s="63">
        <v>52</v>
      </c>
      <c r="E20" s="135"/>
      <c r="F20" s="135"/>
      <c r="G20" s="137"/>
      <c r="H20" s="48">
        <f t="shared" si="0"/>
        <v>0</v>
      </c>
    </row>
    <row r="21" spans="1:8" x14ac:dyDescent="0.35">
      <c r="A21" s="63" t="s">
        <v>89</v>
      </c>
      <c r="B21" s="63" t="s">
        <v>84</v>
      </c>
      <c r="C21" s="63">
        <v>8</v>
      </c>
      <c r="D21" s="63">
        <v>368</v>
      </c>
      <c r="E21" s="135"/>
      <c r="F21" s="135"/>
      <c r="G21" s="137"/>
      <c r="H21" s="48">
        <f t="shared" si="0"/>
        <v>0</v>
      </c>
    </row>
    <row r="22" spans="1:8" x14ac:dyDescent="0.35">
      <c r="A22" s="63" t="s">
        <v>89</v>
      </c>
      <c r="B22" s="63" t="s">
        <v>85</v>
      </c>
      <c r="C22" s="63">
        <v>5</v>
      </c>
      <c r="D22" s="63">
        <v>20</v>
      </c>
      <c r="E22" s="135"/>
      <c r="F22" s="135"/>
      <c r="G22" s="137"/>
      <c r="H22" s="48">
        <f t="shared" si="0"/>
        <v>0</v>
      </c>
    </row>
    <row r="23" spans="1:8" x14ac:dyDescent="0.35">
      <c r="A23" s="63" t="s">
        <v>89</v>
      </c>
      <c r="B23" s="63" t="s">
        <v>85</v>
      </c>
      <c r="C23" s="63">
        <v>6</v>
      </c>
      <c r="D23" s="63">
        <v>1</v>
      </c>
      <c r="E23" s="135"/>
      <c r="F23" s="135"/>
      <c r="G23" s="137"/>
      <c r="H23" s="48">
        <f t="shared" si="0"/>
        <v>0</v>
      </c>
    </row>
    <row r="24" spans="1:8" x14ac:dyDescent="0.35">
      <c r="A24" s="63" t="s">
        <v>89</v>
      </c>
      <c r="B24" s="63" t="s">
        <v>90</v>
      </c>
      <c r="C24" s="63">
        <v>5</v>
      </c>
      <c r="D24" s="63">
        <v>11</v>
      </c>
      <c r="E24" s="135"/>
      <c r="F24" s="135"/>
      <c r="G24" s="137"/>
      <c r="H24" s="48">
        <f t="shared" si="0"/>
        <v>0</v>
      </c>
    </row>
    <row r="25" spans="1:8" x14ac:dyDescent="0.35">
      <c r="A25" s="63" t="s">
        <v>89</v>
      </c>
      <c r="B25" s="63" t="s">
        <v>91</v>
      </c>
      <c r="C25" s="63">
        <v>5</v>
      </c>
      <c r="D25" s="63">
        <v>5</v>
      </c>
      <c r="E25" s="135"/>
      <c r="F25" s="135"/>
      <c r="G25" s="137"/>
      <c r="H25" s="48">
        <f t="shared" si="0"/>
        <v>0</v>
      </c>
    </row>
    <row r="26" spans="1:8" x14ac:dyDescent="0.35">
      <c r="A26" s="63" t="s">
        <v>89</v>
      </c>
      <c r="B26" s="63" t="s">
        <v>91</v>
      </c>
      <c r="C26" s="63">
        <v>8</v>
      </c>
      <c r="D26" s="63">
        <v>109</v>
      </c>
      <c r="E26" s="135"/>
      <c r="F26" s="135"/>
      <c r="G26" s="137"/>
      <c r="H26" s="48">
        <f t="shared" si="0"/>
        <v>0</v>
      </c>
    </row>
    <row r="27" spans="1:8" x14ac:dyDescent="0.35">
      <c r="A27" s="90" t="s">
        <v>92</v>
      </c>
      <c r="B27" s="90" t="s">
        <v>84</v>
      </c>
      <c r="C27" s="90">
        <v>5</v>
      </c>
      <c r="D27" s="90">
        <v>37</v>
      </c>
      <c r="E27" s="135"/>
      <c r="F27" s="135"/>
      <c r="G27" s="137"/>
      <c r="H27" s="48">
        <f t="shared" si="0"/>
        <v>0</v>
      </c>
    </row>
    <row r="28" spans="1:8" x14ac:dyDescent="0.35">
      <c r="A28" s="90" t="s">
        <v>92</v>
      </c>
      <c r="B28" s="90" t="s">
        <v>84</v>
      </c>
      <c r="C28" s="90">
        <v>6</v>
      </c>
      <c r="D28" s="90">
        <v>14</v>
      </c>
      <c r="E28" s="135"/>
      <c r="F28" s="135"/>
      <c r="G28" s="137"/>
      <c r="H28" s="48">
        <f t="shared" si="0"/>
        <v>0</v>
      </c>
    </row>
    <row r="29" spans="1:8" x14ac:dyDescent="0.35">
      <c r="A29" s="90" t="s">
        <v>92</v>
      </c>
      <c r="B29" s="90" t="s">
        <v>84</v>
      </c>
      <c r="C29" s="90">
        <v>8</v>
      </c>
      <c r="D29" s="90">
        <v>57</v>
      </c>
      <c r="E29" s="135"/>
      <c r="F29" s="135"/>
      <c r="G29" s="137"/>
      <c r="H29" s="48">
        <f t="shared" si="0"/>
        <v>0</v>
      </c>
    </row>
    <row r="30" spans="1:8" x14ac:dyDescent="0.35">
      <c r="A30" s="90" t="s">
        <v>92</v>
      </c>
      <c r="B30" s="90" t="s">
        <v>85</v>
      </c>
      <c r="C30" s="90">
        <v>8</v>
      </c>
      <c r="D30" s="90">
        <v>1</v>
      </c>
      <c r="E30" s="135"/>
      <c r="F30" s="135"/>
      <c r="G30" s="137"/>
      <c r="H30" s="48">
        <f t="shared" si="0"/>
        <v>0</v>
      </c>
    </row>
    <row r="31" spans="1:8" x14ac:dyDescent="0.35">
      <c r="A31" s="90" t="s">
        <v>92</v>
      </c>
      <c r="B31" s="90" t="s">
        <v>90</v>
      </c>
      <c r="C31" s="90">
        <v>5</v>
      </c>
      <c r="D31" s="90">
        <v>20</v>
      </c>
      <c r="E31" s="135"/>
      <c r="F31" s="135"/>
      <c r="G31" s="137"/>
      <c r="H31" s="48">
        <f t="shared" si="0"/>
        <v>0</v>
      </c>
    </row>
    <row r="32" spans="1:8" x14ac:dyDescent="0.35">
      <c r="A32" s="90" t="s">
        <v>92</v>
      </c>
      <c r="B32" s="90" t="s">
        <v>91</v>
      </c>
      <c r="C32" s="90">
        <v>5</v>
      </c>
      <c r="D32" s="90">
        <v>247</v>
      </c>
      <c r="E32" s="135"/>
      <c r="F32" s="135"/>
      <c r="G32" s="137"/>
      <c r="H32" s="48">
        <f t="shared" si="0"/>
        <v>0</v>
      </c>
    </row>
    <row r="33" spans="1:8" x14ac:dyDescent="0.35">
      <c r="A33" s="63" t="s">
        <v>93</v>
      </c>
      <c r="B33" s="63" t="s">
        <v>84</v>
      </c>
      <c r="C33" s="63">
        <v>5</v>
      </c>
      <c r="D33" s="63">
        <v>23</v>
      </c>
      <c r="E33" s="135"/>
      <c r="F33" s="135"/>
      <c r="G33" s="137"/>
      <c r="H33" s="48">
        <f t="shared" si="0"/>
        <v>0</v>
      </c>
    </row>
    <row r="34" spans="1:8" x14ac:dyDescent="0.35">
      <c r="A34" s="63" t="s">
        <v>93</v>
      </c>
      <c r="B34" s="63" t="s">
        <v>84</v>
      </c>
      <c r="C34" s="63">
        <v>8</v>
      </c>
      <c r="D34" s="63">
        <v>11</v>
      </c>
      <c r="E34" s="135"/>
      <c r="F34" s="135"/>
      <c r="G34" s="137"/>
      <c r="H34" s="48">
        <f t="shared" si="0"/>
        <v>0</v>
      </c>
    </row>
    <row r="35" spans="1:8" x14ac:dyDescent="0.35">
      <c r="A35" s="63" t="s">
        <v>93</v>
      </c>
      <c r="B35" s="63" t="s">
        <v>90</v>
      </c>
      <c r="C35" s="63">
        <v>5</v>
      </c>
      <c r="D35" s="63">
        <v>9</v>
      </c>
      <c r="E35" s="135"/>
      <c r="F35" s="135"/>
      <c r="G35" s="137"/>
      <c r="H35" s="48">
        <f t="shared" si="0"/>
        <v>0</v>
      </c>
    </row>
    <row r="36" spans="1:8" x14ac:dyDescent="0.35">
      <c r="A36" s="63" t="s">
        <v>93</v>
      </c>
      <c r="B36" s="63" t="s">
        <v>91</v>
      </c>
      <c r="C36" s="63">
        <v>5</v>
      </c>
      <c r="D36" s="63">
        <v>43</v>
      </c>
      <c r="E36" s="135"/>
      <c r="F36" s="135"/>
      <c r="G36" s="137"/>
      <c r="H36" s="48">
        <f t="shared" si="0"/>
        <v>0</v>
      </c>
    </row>
    <row r="37" spans="1:8" x14ac:dyDescent="0.35">
      <c r="A37" s="90" t="s">
        <v>94</v>
      </c>
      <c r="B37" s="90" t="s">
        <v>84</v>
      </c>
      <c r="C37" s="90">
        <v>5</v>
      </c>
      <c r="D37" s="90">
        <v>6</v>
      </c>
      <c r="E37" s="135"/>
      <c r="F37" s="135"/>
      <c r="G37" s="137"/>
      <c r="H37" s="48">
        <f t="shared" si="0"/>
        <v>0</v>
      </c>
    </row>
    <row r="38" spans="1:8" x14ac:dyDescent="0.35">
      <c r="A38" s="90" t="s">
        <v>94</v>
      </c>
      <c r="B38" s="90" t="s">
        <v>84</v>
      </c>
      <c r="C38" s="90">
        <v>6</v>
      </c>
      <c r="D38" s="90">
        <v>4</v>
      </c>
      <c r="E38" s="135"/>
      <c r="F38" s="135"/>
      <c r="G38" s="137"/>
      <c r="H38" s="48">
        <f t="shared" si="0"/>
        <v>0</v>
      </c>
    </row>
    <row r="39" spans="1:8" x14ac:dyDescent="0.35">
      <c r="A39" s="90" t="s">
        <v>94</v>
      </c>
      <c r="B39" s="90" t="s">
        <v>84</v>
      </c>
      <c r="C39" s="90">
        <v>8</v>
      </c>
      <c r="D39" s="90">
        <v>2</v>
      </c>
      <c r="E39" s="135"/>
      <c r="F39" s="135"/>
      <c r="G39" s="137"/>
      <c r="H39" s="48">
        <f t="shared" si="0"/>
        <v>0</v>
      </c>
    </row>
    <row r="40" spans="1:8" x14ac:dyDescent="0.35">
      <c r="A40" s="90" t="s">
        <v>94</v>
      </c>
      <c r="B40" s="90" t="s">
        <v>90</v>
      </c>
      <c r="C40" s="90">
        <v>6</v>
      </c>
      <c r="D40" s="90">
        <v>4</v>
      </c>
      <c r="E40" s="135"/>
      <c r="F40" s="135"/>
      <c r="G40" s="137"/>
      <c r="H40" s="48">
        <f t="shared" si="0"/>
        <v>0</v>
      </c>
    </row>
    <row r="41" spans="1:8" x14ac:dyDescent="0.35">
      <c r="A41" s="90" t="s">
        <v>94</v>
      </c>
      <c r="B41" s="90" t="s">
        <v>91</v>
      </c>
      <c r="C41" s="90">
        <v>6</v>
      </c>
      <c r="D41" s="90">
        <v>20</v>
      </c>
      <c r="E41" s="135"/>
      <c r="F41" s="135"/>
      <c r="G41" s="137"/>
      <c r="H41" s="48">
        <f t="shared" si="0"/>
        <v>0</v>
      </c>
    </row>
    <row r="42" spans="1:8" x14ac:dyDescent="0.35">
      <c r="A42" s="63" t="s">
        <v>95</v>
      </c>
      <c r="B42" s="63" t="s">
        <v>84</v>
      </c>
      <c r="C42" s="63">
        <v>5</v>
      </c>
      <c r="D42" s="63">
        <v>4</v>
      </c>
      <c r="E42" s="135"/>
      <c r="F42" s="135"/>
      <c r="G42" s="137"/>
      <c r="H42" s="48">
        <f t="shared" si="0"/>
        <v>0</v>
      </c>
    </row>
    <row r="43" spans="1:8" x14ac:dyDescent="0.35">
      <c r="A43" s="63" t="s">
        <v>95</v>
      </c>
      <c r="B43" s="63" t="s">
        <v>84</v>
      </c>
      <c r="C43" s="63">
        <v>6</v>
      </c>
      <c r="D43" s="63">
        <v>3</v>
      </c>
      <c r="E43" s="135"/>
      <c r="F43" s="135"/>
      <c r="G43" s="137"/>
      <c r="H43" s="48">
        <f t="shared" si="0"/>
        <v>0</v>
      </c>
    </row>
    <row r="44" spans="1:8" x14ac:dyDescent="0.35">
      <c r="A44" s="63" t="s">
        <v>95</v>
      </c>
      <c r="B44" s="63" t="s">
        <v>90</v>
      </c>
      <c r="C44" s="63">
        <v>6</v>
      </c>
      <c r="D44" s="63">
        <v>1</v>
      </c>
      <c r="E44" s="135"/>
      <c r="F44" s="135"/>
      <c r="G44" s="137"/>
      <c r="H44" s="48">
        <f t="shared" si="0"/>
        <v>0</v>
      </c>
    </row>
    <row r="45" spans="1:8" x14ac:dyDescent="0.35">
      <c r="A45" s="63" t="s">
        <v>95</v>
      </c>
      <c r="B45" s="63" t="s">
        <v>91</v>
      </c>
      <c r="C45" s="63">
        <v>6</v>
      </c>
      <c r="D45" s="63">
        <v>6</v>
      </c>
      <c r="E45" s="135"/>
      <c r="F45" s="135"/>
      <c r="G45" s="137"/>
      <c r="H45" s="48">
        <f t="shared" si="0"/>
        <v>0</v>
      </c>
    </row>
    <row r="46" spans="1:8" x14ac:dyDescent="0.35">
      <c r="A46" s="90" t="s">
        <v>96</v>
      </c>
      <c r="B46" s="90" t="s">
        <v>84</v>
      </c>
      <c r="C46" s="90">
        <v>6</v>
      </c>
      <c r="D46" s="90">
        <v>2</v>
      </c>
      <c r="E46" s="135"/>
      <c r="F46" s="135"/>
      <c r="G46" s="137"/>
      <c r="H46" s="48">
        <f t="shared" si="0"/>
        <v>0</v>
      </c>
    </row>
    <row r="47" spans="1:8" x14ac:dyDescent="0.35">
      <c r="A47" s="63" t="s">
        <v>97</v>
      </c>
      <c r="B47" s="63" t="s">
        <v>84</v>
      </c>
      <c r="C47" s="63">
        <v>5</v>
      </c>
      <c r="D47" s="63">
        <v>1</v>
      </c>
      <c r="E47" s="135"/>
      <c r="F47" s="135"/>
      <c r="G47" s="137"/>
      <c r="H47" s="48">
        <f t="shared" si="0"/>
        <v>0</v>
      </c>
    </row>
    <row r="48" spans="1:8" ht="28.5" x14ac:dyDescent="0.65">
      <c r="A48" s="100" t="s">
        <v>98</v>
      </c>
      <c r="B48" s="100"/>
      <c r="C48" s="100"/>
      <c r="D48" s="101"/>
      <c r="E48" s="91">
        <f>SUM(E4:E47)</f>
        <v>0</v>
      </c>
      <c r="F48" s="91">
        <f t="shared" ref="F48:H48" si="1">SUM(F4:F47)</f>
        <v>0</v>
      </c>
      <c r="G48" s="91">
        <f t="shared" si="1"/>
        <v>0</v>
      </c>
      <c r="H48" s="91">
        <f t="shared" si="1"/>
        <v>0</v>
      </c>
    </row>
  </sheetData>
  <mergeCells count="3">
    <mergeCell ref="A1:H1"/>
    <mergeCell ref="A2:H2"/>
    <mergeCell ref="A48:D4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zoomScale="140" zoomScaleNormal="140" workbookViewId="0">
      <selection activeCell="B2" sqref="B2:G2"/>
    </sheetView>
  </sheetViews>
  <sheetFormatPr defaultColWidth="8.6328125" defaultRowHeight="14.5" x14ac:dyDescent="0.35"/>
  <cols>
    <col min="2" max="2" width="39.6328125" customWidth="1"/>
    <col min="3" max="3" width="14" customWidth="1"/>
    <col min="4" max="4" width="16.36328125" customWidth="1"/>
    <col min="5" max="5" width="18.36328125" customWidth="1"/>
    <col min="6" max="6" width="16.453125" customWidth="1"/>
    <col min="7" max="7" width="35.36328125" customWidth="1"/>
  </cols>
  <sheetData>
    <row r="1" spans="1:7" ht="19" thickBot="1" x14ac:dyDescent="0.5">
      <c r="A1" s="106" t="s">
        <v>56</v>
      </c>
      <c r="B1" s="107"/>
      <c r="C1" s="107"/>
      <c r="D1" s="107"/>
      <c r="E1" s="107"/>
      <c r="F1" s="107"/>
      <c r="G1" s="108"/>
    </row>
    <row r="2" spans="1:7" ht="125.25" customHeight="1" thickBot="1" x14ac:dyDescent="0.4">
      <c r="A2" s="40"/>
      <c r="B2" s="102" t="s">
        <v>102</v>
      </c>
      <c r="C2" s="103"/>
      <c r="D2" s="103"/>
      <c r="E2" s="103"/>
      <c r="F2" s="104"/>
      <c r="G2" s="105"/>
    </row>
    <row r="3" spans="1:7" ht="26.5" thickBot="1" x14ac:dyDescent="0.4">
      <c r="A3" s="13" t="s">
        <v>22</v>
      </c>
      <c r="B3" s="15" t="s">
        <v>23</v>
      </c>
      <c r="C3" s="16" t="s">
        <v>15</v>
      </c>
      <c r="D3" s="16" t="s">
        <v>16</v>
      </c>
      <c r="E3" s="17" t="s">
        <v>17</v>
      </c>
      <c r="F3" s="13" t="s">
        <v>19</v>
      </c>
      <c r="G3" s="13" t="s">
        <v>24</v>
      </c>
    </row>
    <row r="4" spans="1:7" x14ac:dyDescent="0.35">
      <c r="A4" s="18">
        <v>1</v>
      </c>
      <c r="B4" s="29"/>
      <c r="C4" s="30"/>
      <c r="D4" s="22"/>
      <c r="E4" s="14">
        <f>C4*D4</f>
        <v>0</v>
      </c>
      <c r="F4" s="26"/>
      <c r="G4" s="26"/>
    </row>
    <row r="5" spans="1:7" x14ac:dyDescent="0.35">
      <c r="A5" s="19">
        <f>A4+1</f>
        <v>2</v>
      </c>
      <c r="B5" s="31"/>
      <c r="C5" s="32"/>
      <c r="D5" s="23"/>
      <c r="E5" s="11">
        <f t="shared" ref="E5:E13" si="0">C5*D5</f>
        <v>0</v>
      </c>
      <c r="F5" s="27"/>
      <c r="G5" s="27"/>
    </row>
    <row r="6" spans="1:7" x14ac:dyDescent="0.35">
      <c r="A6" s="19">
        <f t="shared" ref="A6:A13" si="1">A5+1</f>
        <v>3</v>
      </c>
      <c r="B6" s="31"/>
      <c r="C6" s="33"/>
      <c r="D6" s="23"/>
      <c r="E6" s="11">
        <f t="shared" si="0"/>
        <v>0</v>
      </c>
      <c r="F6" s="27"/>
      <c r="G6" s="27"/>
    </row>
    <row r="7" spans="1:7" x14ac:dyDescent="0.35">
      <c r="A7" s="19">
        <f t="shared" si="1"/>
        <v>4</v>
      </c>
      <c r="B7" s="31"/>
      <c r="C7" s="32"/>
      <c r="D7" s="23"/>
      <c r="E7" s="11">
        <f t="shared" si="0"/>
        <v>0</v>
      </c>
      <c r="F7" s="27"/>
      <c r="G7" s="27"/>
    </row>
    <row r="8" spans="1:7" x14ac:dyDescent="0.35">
      <c r="A8" s="19">
        <f t="shared" si="1"/>
        <v>5</v>
      </c>
      <c r="B8" s="34"/>
      <c r="C8" s="35"/>
      <c r="D8" s="24"/>
      <c r="E8" s="12">
        <f t="shared" si="0"/>
        <v>0</v>
      </c>
      <c r="F8" s="28"/>
      <c r="G8" s="28"/>
    </row>
    <row r="9" spans="1:7" x14ac:dyDescent="0.35">
      <c r="A9" s="19">
        <f t="shared" si="1"/>
        <v>6</v>
      </c>
      <c r="B9" s="31"/>
      <c r="C9" s="36"/>
      <c r="D9" s="25"/>
      <c r="E9" s="12">
        <f t="shared" si="0"/>
        <v>0</v>
      </c>
      <c r="F9" s="28"/>
      <c r="G9" s="28"/>
    </row>
    <row r="10" spans="1:7" x14ac:dyDescent="0.35">
      <c r="A10" s="19">
        <f t="shared" si="1"/>
        <v>7</v>
      </c>
      <c r="B10" s="31"/>
      <c r="C10" s="33"/>
      <c r="D10" s="25"/>
      <c r="E10" s="12">
        <f t="shared" si="0"/>
        <v>0</v>
      </c>
      <c r="F10" s="28"/>
      <c r="G10" s="28"/>
    </row>
    <row r="11" spans="1:7" x14ac:dyDescent="0.35">
      <c r="A11" s="19">
        <f t="shared" si="1"/>
        <v>8</v>
      </c>
      <c r="B11" s="31"/>
      <c r="C11" s="33"/>
      <c r="D11" s="25"/>
      <c r="E11" s="12">
        <f t="shared" si="0"/>
        <v>0</v>
      </c>
      <c r="F11" s="28"/>
      <c r="G11" s="28"/>
    </row>
    <row r="12" spans="1:7" x14ac:dyDescent="0.35">
      <c r="A12" s="19">
        <f t="shared" si="1"/>
        <v>9</v>
      </c>
      <c r="B12" s="31"/>
      <c r="C12" s="33"/>
      <c r="D12" s="25"/>
      <c r="E12" s="12">
        <f t="shared" si="0"/>
        <v>0</v>
      </c>
      <c r="F12" s="28"/>
      <c r="G12" s="28"/>
    </row>
    <row r="13" spans="1:7" x14ac:dyDescent="0.35">
      <c r="A13" s="19">
        <f t="shared" si="1"/>
        <v>10</v>
      </c>
      <c r="B13" s="31"/>
      <c r="C13" s="33"/>
      <c r="D13" s="25"/>
      <c r="E13" s="11">
        <f t="shared" si="0"/>
        <v>0</v>
      </c>
      <c r="F13" s="27"/>
      <c r="G13" s="27"/>
    </row>
    <row r="14" spans="1:7" x14ac:dyDescent="0.35">
      <c r="A14" s="54"/>
      <c r="B14" s="58" t="s">
        <v>25</v>
      </c>
      <c r="C14" s="55"/>
      <c r="D14" s="56"/>
      <c r="E14" s="59">
        <f>SUM(E4:E13)</f>
        <v>0</v>
      </c>
      <c r="F14" s="57"/>
      <c r="G14" s="57"/>
    </row>
    <row r="15" spans="1:7" ht="15" thickBot="1" x14ac:dyDescent="0.4">
      <c r="A15" s="54"/>
      <c r="B15" s="58"/>
      <c r="C15" s="55"/>
      <c r="D15" s="56"/>
      <c r="E15" s="59"/>
      <c r="F15" s="57"/>
      <c r="G15" s="57"/>
    </row>
    <row r="16" spans="1:7" ht="150" customHeight="1" thickBot="1" x14ac:dyDescent="0.4">
      <c r="A16" s="2"/>
      <c r="B16" s="102" t="s">
        <v>57</v>
      </c>
      <c r="C16" s="103"/>
      <c r="D16" s="103"/>
      <c r="E16" s="103"/>
      <c r="F16" s="104"/>
      <c r="G16" s="105"/>
    </row>
    <row r="17" spans="1:7" ht="39.5" thickBot="1" x14ac:dyDescent="0.4">
      <c r="A17" s="13" t="s">
        <v>22</v>
      </c>
      <c r="B17" s="15" t="s">
        <v>23</v>
      </c>
      <c r="C17" s="16" t="s">
        <v>15</v>
      </c>
      <c r="D17" s="16" t="s">
        <v>26</v>
      </c>
      <c r="E17" s="17" t="s">
        <v>27</v>
      </c>
      <c r="F17" s="13" t="s">
        <v>28</v>
      </c>
      <c r="G17" s="13" t="s">
        <v>24</v>
      </c>
    </row>
    <row r="18" spans="1:7" x14ac:dyDescent="0.35">
      <c r="A18" s="18">
        <v>1</v>
      </c>
      <c r="B18" s="29"/>
      <c r="C18" s="30"/>
      <c r="D18" s="22"/>
      <c r="E18" s="14">
        <f>C18*D18*12</f>
        <v>0</v>
      </c>
      <c r="F18" s="26"/>
      <c r="G18" s="26"/>
    </row>
    <row r="19" spans="1:7" x14ac:dyDescent="0.35">
      <c r="A19" s="19">
        <f>A18+1</f>
        <v>2</v>
      </c>
      <c r="B19" s="31"/>
      <c r="C19" s="32"/>
      <c r="D19" s="23"/>
      <c r="E19" s="14">
        <f t="shared" ref="E19:E27" si="2">C19*D19*12</f>
        <v>0</v>
      </c>
      <c r="F19" s="27"/>
      <c r="G19" s="27"/>
    </row>
    <row r="20" spans="1:7" x14ac:dyDescent="0.35">
      <c r="A20" s="19">
        <f t="shared" ref="A20:A27" si="3">A19+1</f>
        <v>3</v>
      </c>
      <c r="B20" s="31"/>
      <c r="C20" s="33"/>
      <c r="D20" s="23"/>
      <c r="E20" s="14">
        <f t="shared" si="2"/>
        <v>0</v>
      </c>
      <c r="F20" s="27"/>
      <c r="G20" s="27"/>
    </row>
    <row r="21" spans="1:7" x14ac:dyDescent="0.35">
      <c r="A21" s="19">
        <f t="shared" si="3"/>
        <v>4</v>
      </c>
      <c r="B21" s="31"/>
      <c r="C21" s="32"/>
      <c r="D21" s="23"/>
      <c r="E21" s="14">
        <f t="shared" si="2"/>
        <v>0</v>
      </c>
      <c r="F21" s="27"/>
      <c r="G21" s="27"/>
    </row>
    <row r="22" spans="1:7" x14ac:dyDescent="0.35">
      <c r="A22" s="19">
        <f t="shared" si="3"/>
        <v>5</v>
      </c>
      <c r="B22" s="34"/>
      <c r="C22" s="35"/>
      <c r="D22" s="24"/>
      <c r="E22" s="14">
        <f t="shared" si="2"/>
        <v>0</v>
      </c>
      <c r="F22" s="28"/>
      <c r="G22" s="28"/>
    </row>
    <row r="23" spans="1:7" x14ac:dyDescent="0.35">
      <c r="A23" s="19">
        <f t="shared" si="3"/>
        <v>6</v>
      </c>
      <c r="B23" s="31"/>
      <c r="C23" s="36"/>
      <c r="D23" s="25"/>
      <c r="E23" s="14">
        <f t="shared" si="2"/>
        <v>0</v>
      </c>
      <c r="F23" s="28"/>
      <c r="G23" s="28"/>
    </row>
    <row r="24" spans="1:7" x14ac:dyDescent="0.35">
      <c r="A24" s="19">
        <f t="shared" si="3"/>
        <v>7</v>
      </c>
      <c r="B24" s="31"/>
      <c r="C24" s="33"/>
      <c r="D24" s="25"/>
      <c r="E24" s="14">
        <f t="shared" si="2"/>
        <v>0</v>
      </c>
      <c r="F24" s="28"/>
      <c r="G24" s="28"/>
    </row>
    <row r="25" spans="1:7" x14ac:dyDescent="0.35">
      <c r="A25" s="19">
        <f t="shared" si="3"/>
        <v>8</v>
      </c>
      <c r="B25" s="31"/>
      <c r="C25" s="33"/>
      <c r="D25" s="25"/>
      <c r="E25" s="14">
        <f t="shared" si="2"/>
        <v>0</v>
      </c>
      <c r="F25" s="28"/>
      <c r="G25" s="28"/>
    </row>
    <row r="26" spans="1:7" x14ac:dyDescent="0.35">
      <c r="A26" s="19">
        <f t="shared" si="3"/>
        <v>9</v>
      </c>
      <c r="B26" s="31"/>
      <c r="C26" s="33"/>
      <c r="D26" s="25"/>
      <c r="E26" s="14">
        <f t="shared" si="2"/>
        <v>0</v>
      </c>
      <c r="F26" s="28"/>
      <c r="G26" s="28"/>
    </row>
    <row r="27" spans="1:7" x14ac:dyDescent="0.35">
      <c r="A27" s="19">
        <f t="shared" si="3"/>
        <v>10</v>
      </c>
      <c r="B27" s="31"/>
      <c r="C27" s="33"/>
      <c r="D27" s="25"/>
      <c r="E27" s="14">
        <f t="shared" si="2"/>
        <v>0</v>
      </c>
      <c r="F27" s="27"/>
      <c r="G27" s="27"/>
    </row>
    <row r="28" spans="1:7" x14ac:dyDescent="0.35">
      <c r="A28" s="54"/>
      <c r="B28" s="58" t="s">
        <v>25</v>
      </c>
      <c r="C28" s="55"/>
      <c r="D28" s="56"/>
      <c r="E28" s="59">
        <f>SUM(E18:E27)</f>
        <v>0</v>
      </c>
      <c r="F28" s="57"/>
      <c r="G28" s="57"/>
    </row>
  </sheetData>
  <mergeCells count="3">
    <mergeCell ref="B2:G2"/>
    <mergeCell ref="A1:G1"/>
    <mergeCell ref="B16:G16"/>
  </mergeCells>
  <phoneticPr fontId="6"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zoomScale="90" zoomScaleNormal="90" zoomScalePageLayoutView="90" workbookViewId="0">
      <selection activeCell="F13" sqref="F13:H13"/>
    </sheetView>
  </sheetViews>
  <sheetFormatPr defaultColWidth="8.6328125" defaultRowHeight="14.5" x14ac:dyDescent="0.35"/>
  <cols>
    <col min="1" max="1" width="45.6328125" customWidth="1"/>
    <col min="2" max="2" width="46.36328125" customWidth="1"/>
    <col min="3" max="4" width="15.6328125" customWidth="1"/>
    <col min="5" max="6" width="18.36328125" customWidth="1"/>
    <col min="7" max="7" width="31.6328125" customWidth="1"/>
    <col min="8" max="8" width="35.6328125" customWidth="1"/>
  </cols>
  <sheetData>
    <row r="1" spans="1:8" ht="15" thickBot="1" x14ac:dyDescent="0.4">
      <c r="A1" s="119" t="s">
        <v>29</v>
      </c>
      <c r="B1" s="104"/>
      <c r="C1" s="104"/>
      <c r="D1" s="104"/>
      <c r="E1" s="104"/>
      <c r="F1" s="104"/>
      <c r="G1" s="104"/>
      <c r="H1" s="105"/>
    </row>
    <row r="2" spans="1:8" ht="63" customHeight="1" thickBot="1" x14ac:dyDescent="0.4">
      <c r="A2" s="40"/>
      <c r="B2" s="102" t="s">
        <v>30</v>
      </c>
      <c r="C2" s="103"/>
      <c r="D2" s="103"/>
      <c r="E2" s="103"/>
      <c r="F2" s="104"/>
      <c r="G2" s="104"/>
      <c r="H2" s="105"/>
    </row>
    <row r="3" spans="1:8" ht="15" customHeight="1" thickBot="1" x14ac:dyDescent="0.4">
      <c r="A3" s="119" t="s">
        <v>31</v>
      </c>
      <c r="B3" s="104"/>
      <c r="C3" s="104"/>
      <c r="D3" s="104"/>
      <c r="E3" s="104"/>
      <c r="F3" s="104"/>
      <c r="G3" s="104"/>
      <c r="H3" s="105"/>
    </row>
    <row r="4" spans="1:8" ht="26.5" thickBot="1" x14ac:dyDescent="0.4">
      <c r="A4" s="6" t="s">
        <v>32</v>
      </c>
      <c r="B4" s="6" t="s">
        <v>33</v>
      </c>
      <c r="C4" s="7" t="s">
        <v>34</v>
      </c>
      <c r="D4" s="7" t="s">
        <v>35</v>
      </c>
      <c r="E4" s="41" t="s">
        <v>36</v>
      </c>
      <c r="F4" s="117" t="s">
        <v>37</v>
      </c>
      <c r="G4" s="120"/>
      <c r="H4" s="118"/>
    </row>
    <row r="5" spans="1:8" ht="49.25" customHeight="1" thickBot="1" x14ac:dyDescent="0.4">
      <c r="A5" s="10" t="s">
        <v>58</v>
      </c>
      <c r="B5" s="10"/>
      <c r="C5" s="42"/>
      <c r="D5" s="43"/>
      <c r="E5" s="44"/>
      <c r="F5" s="121"/>
      <c r="G5" s="120"/>
      <c r="H5" s="118"/>
    </row>
    <row r="6" spans="1:8" ht="49.25" customHeight="1" thickBot="1" x14ac:dyDescent="0.4">
      <c r="A6" s="10" t="s">
        <v>58</v>
      </c>
      <c r="B6" s="10"/>
      <c r="C6" s="42"/>
      <c r="D6" s="43"/>
      <c r="E6" s="44"/>
      <c r="F6" s="121"/>
      <c r="G6" s="120"/>
      <c r="H6" s="118"/>
    </row>
    <row r="7" spans="1:8" ht="15.75" customHeight="1" thickBot="1" x14ac:dyDescent="0.4">
      <c r="A7" s="125" t="s">
        <v>38</v>
      </c>
      <c r="B7" s="126"/>
      <c r="C7" s="126"/>
      <c r="D7" s="126"/>
      <c r="E7" s="126"/>
      <c r="F7" s="126"/>
      <c r="G7" s="126"/>
      <c r="H7" s="127"/>
    </row>
    <row r="8" spans="1:8" ht="103.25" customHeight="1" thickBot="1" x14ac:dyDescent="0.4">
      <c r="A8" s="113" t="s">
        <v>103</v>
      </c>
      <c r="B8" s="114"/>
      <c r="C8" s="114"/>
      <c r="D8" s="114"/>
      <c r="E8" s="114"/>
      <c r="F8" s="114"/>
      <c r="G8" s="115"/>
      <c r="H8" s="116"/>
    </row>
    <row r="9" spans="1:8" ht="45" customHeight="1" thickBot="1" x14ac:dyDescent="0.4">
      <c r="A9" s="75"/>
      <c r="B9" s="6" t="s">
        <v>33</v>
      </c>
      <c r="C9" s="7" t="s">
        <v>39</v>
      </c>
      <c r="D9" s="7" t="s">
        <v>35</v>
      </c>
      <c r="E9" s="41" t="s">
        <v>36</v>
      </c>
      <c r="F9" s="117" t="s">
        <v>37</v>
      </c>
      <c r="G9" s="120"/>
      <c r="H9" s="118"/>
    </row>
    <row r="10" spans="1:8" ht="15" thickBot="1" x14ac:dyDescent="0.4">
      <c r="A10" s="75"/>
      <c r="B10" s="46"/>
      <c r="C10" s="51"/>
      <c r="D10" s="9"/>
      <c r="E10" s="45"/>
      <c r="F10" s="122"/>
      <c r="G10" s="123"/>
      <c r="H10" s="124"/>
    </row>
    <row r="11" spans="1:8" ht="15" thickBot="1" x14ac:dyDescent="0.4">
      <c r="A11" s="75"/>
      <c r="B11" s="46"/>
      <c r="C11" s="51"/>
      <c r="D11" s="9"/>
      <c r="E11" s="45"/>
      <c r="F11" s="122"/>
      <c r="G11" s="123"/>
      <c r="H11" s="124"/>
    </row>
    <row r="12" spans="1:8" ht="15" thickBot="1" x14ac:dyDescent="0.4">
      <c r="A12" s="75"/>
      <c r="B12" s="46"/>
      <c r="C12" s="51"/>
      <c r="D12" s="9"/>
      <c r="E12" s="45"/>
      <c r="F12" s="122"/>
      <c r="G12" s="123"/>
      <c r="H12" s="124"/>
    </row>
    <row r="13" spans="1:8" ht="15" thickBot="1" x14ac:dyDescent="0.4">
      <c r="A13" s="75"/>
      <c r="B13" s="46"/>
      <c r="C13" s="51"/>
      <c r="D13" s="9"/>
      <c r="E13" s="45"/>
      <c r="F13" s="122"/>
      <c r="G13" s="123"/>
      <c r="H13" s="124"/>
    </row>
    <row r="14" spans="1:8" ht="15" thickBot="1" x14ac:dyDescent="0.4">
      <c r="A14" s="75"/>
      <c r="B14" s="46"/>
      <c r="C14" s="51"/>
      <c r="D14" s="9"/>
      <c r="E14" s="45"/>
      <c r="F14" s="110"/>
      <c r="G14" s="96"/>
      <c r="H14" s="111"/>
    </row>
    <row r="15" spans="1:8" ht="15" thickBot="1" x14ac:dyDescent="0.4">
      <c r="A15" s="75"/>
      <c r="B15" s="46"/>
      <c r="C15" s="51"/>
      <c r="D15" s="9"/>
      <c r="E15" s="45"/>
      <c r="F15" s="110"/>
      <c r="G15" s="96"/>
      <c r="H15" s="111"/>
    </row>
    <row r="16" spans="1:8" ht="15" thickBot="1" x14ac:dyDescent="0.4">
      <c r="A16" s="75"/>
      <c r="B16" s="46"/>
      <c r="C16" s="51"/>
      <c r="D16" s="9"/>
      <c r="E16" s="45"/>
      <c r="F16" s="110"/>
      <c r="G16" s="96"/>
      <c r="H16" s="111"/>
    </row>
    <row r="17" spans="1:8" ht="15" thickBot="1" x14ac:dyDescent="0.4">
      <c r="A17" s="75"/>
      <c r="B17" s="46"/>
      <c r="C17" s="51"/>
      <c r="D17" s="9"/>
      <c r="E17" s="45"/>
      <c r="F17" s="110"/>
      <c r="G17" s="96"/>
      <c r="H17" s="111"/>
    </row>
    <row r="18" spans="1:8" ht="15" thickBot="1" x14ac:dyDescent="0.4">
      <c r="A18" s="112" t="s">
        <v>40</v>
      </c>
      <c r="B18" s="104"/>
      <c r="C18" s="104"/>
      <c r="D18" s="104"/>
      <c r="E18" s="104"/>
      <c r="F18" s="104"/>
      <c r="G18" s="104"/>
      <c r="H18" s="105"/>
    </row>
    <row r="19" spans="1:8" ht="66" customHeight="1" thickBot="1" x14ac:dyDescent="0.4">
      <c r="A19" s="113" t="s">
        <v>59</v>
      </c>
      <c r="B19" s="114"/>
      <c r="C19" s="114"/>
      <c r="D19" s="114"/>
      <c r="E19" s="114"/>
      <c r="F19" s="114"/>
      <c r="G19" s="115"/>
      <c r="H19" s="116"/>
    </row>
    <row r="20" spans="1:8" ht="78.5" thickBot="1" x14ac:dyDescent="0.4">
      <c r="A20" s="75"/>
      <c r="B20" s="6" t="s">
        <v>33</v>
      </c>
      <c r="C20" s="7" t="s">
        <v>39</v>
      </c>
      <c r="D20" s="7" t="s">
        <v>35</v>
      </c>
      <c r="E20" s="41" t="s">
        <v>36</v>
      </c>
      <c r="F20" s="13" t="s">
        <v>41</v>
      </c>
      <c r="G20" s="117" t="s">
        <v>37</v>
      </c>
      <c r="H20" s="118"/>
    </row>
    <row r="21" spans="1:8" ht="26" customHeight="1" thickBot="1" x14ac:dyDescent="0.4">
      <c r="A21" s="75"/>
      <c r="B21" s="46"/>
      <c r="C21" s="51"/>
      <c r="D21" s="9"/>
      <c r="E21" s="45"/>
      <c r="F21" s="21"/>
      <c r="G21" s="109"/>
      <c r="H21" s="105"/>
    </row>
    <row r="22" spans="1:8" ht="26" customHeight="1" thickBot="1" x14ac:dyDescent="0.4">
      <c r="A22" s="75"/>
      <c r="B22" s="46"/>
      <c r="C22" s="51"/>
      <c r="D22" s="9"/>
      <c r="E22" s="45"/>
      <c r="F22" s="21"/>
      <c r="G22" s="109"/>
      <c r="H22" s="105"/>
    </row>
    <row r="23" spans="1:8" ht="26" customHeight="1" thickBot="1" x14ac:dyDescent="0.4">
      <c r="A23" s="75"/>
      <c r="B23" s="46"/>
      <c r="C23" s="51"/>
      <c r="D23" s="9"/>
      <c r="E23" s="45"/>
      <c r="F23" s="21"/>
      <c r="G23" s="109"/>
      <c r="H23" s="105"/>
    </row>
    <row r="24" spans="1:8" ht="26" customHeight="1" thickBot="1" x14ac:dyDescent="0.4">
      <c r="A24" s="75"/>
      <c r="B24" s="46"/>
      <c r="C24" s="51"/>
      <c r="D24" s="9"/>
      <c r="E24" s="45"/>
      <c r="F24" s="21"/>
      <c r="G24" s="109"/>
      <c r="H24" s="105"/>
    </row>
    <row r="25" spans="1:8" ht="26" customHeight="1" thickBot="1" x14ac:dyDescent="0.4">
      <c r="A25" s="75"/>
      <c r="B25" s="46"/>
      <c r="C25" s="51"/>
      <c r="D25" s="9"/>
      <c r="E25" s="45"/>
      <c r="F25" s="21"/>
      <c r="G25" s="109"/>
      <c r="H25" s="105"/>
    </row>
    <row r="26" spans="1:8" ht="26" customHeight="1" thickBot="1" x14ac:dyDescent="0.4">
      <c r="A26" s="75"/>
      <c r="B26" s="46"/>
      <c r="C26" s="51"/>
      <c r="D26" s="9"/>
      <c r="E26" s="45"/>
      <c r="F26" s="21"/>
      <c r="G26" s="109"/>
      <c r="H26" s="105"/>
    </row>
    <row r="27" spans="1:8" ht="26" customHeight="1" thickBot="1" x14ac:dyDescent="0.4">
      <c r="A27" s="75"/>
      <c r="B27" s="46"/>
      <c r="C27" s="51"/>
      <c r="D27" s="9"/>
      <c r="E27" s="45"/>
      <c r="F27" s="21"/>
      <c r="G27" s="109"/>
      <c r="H27" s="105"/>
    </row>
    <row r="28" spans="1:8" ht="26" customHeight="1" thickBot="1" x14ac:dyDescent="0.4">
      <c r="A28" s="75"/>
      <c r="B28" s="46"/>
      <c r="C28" s="51"/>
      <c r="D28" s="9"/>
      <c r="E28" s="45"/>
      <c r="F28" s="21"/>
      <c r="G28" s="109"/>
      <c r="H28" s="105"/>
    </row>
    <row r="29" spans="1:8" ht="26" customHeight="1" thickBot="1" x14ac:dyDescent="0.4">
      <c r="A29" s="75"/>
      <c r="B29" s="46"/>
      <c r="C29" s="51"/>
      <c r="D29" s="9"/>
      <c r="E29" s="45"/>
      <c r="F29" s="21"/>
      <c r="G29" s="109"/>
      <c r="H29" s="105"/>
    </row>
    <row r="30" spans="1:8" ht="26" customHeight="1" thickBot="1" x14ac:dyDescent="0.4">
      <c r="A30" s="75"/>
      <c r="B30" s="46"/>
      <c r="C30" s="51"/>
      <c r="D30" s="9"/>
      <c r="E30" s="45"/>
      <c r="F30" s="21"/>
      <c r="G30" s="109"/>
      <c r="H30" s="105"/>
    </row>
    <row r="31" spans="1:8" ht="26" customHeight="1" thickBot="1" x14ac:dyDescent="0.4">
      <c r="A31" s="75"/>
      <c r="B31" s="46"/>
      <c r="C31" s="51"/>
      <c r="D31" s="9"/>
      <c r="E31" s="45"/>
      <c r="F31" s="21"/>
      <c r="G31" s="109"/>
      <c r="H31" s="105"/>
    </row>
  </sheetData>
  <mergeCells count="31">
    <mergeCell ref="A1:H1"/>
    <mergeCell ref="B2:H2"/>
    <mergeCell ref="A3:H3"/>
    <mergeCell ref="F4:H4"/>
    <mergeCell ref="F16:H16"/>
    <mergeCell ref="F5:H5"/>
    <mergeCell ref="F6:H6"/>
    <mergeCell ref="F15:H15"/>
    <mergeCell ref="F14:H14"/>
    <mergeCell ref="F13:H13"/>
    <mergeCell ref="A7:H7"/>
    <mergeCell ref="F11:H11"/>
    <mergeCell ref="F12:H12"/>
    <mergeCell ref="A8:H8"/>
    <mergeCell ref="F9:H9"/>
    <mergeCell ref="F10:H10"/>
    <mergeCell ref="G23:H23"/>
    <mergeCell ref="F17:H17"/>
    <mergeCell ref="A18:H18"/>
    <mergeCell ref="G31:H31"/>
    <mergeCell ref="G24:H24"/>
    <mergeCell ref="G25:H25"/>
    <mergeCell ref="G26:H26"/>
    <mergeCell ref="G27:H27"/>
    <mergeCell ref="G28:H28"/>
    <mergeCell ref="G29:H29"/>
    <mergeCell ref="G30:H30"/>
    <mergeCell ref="G21:H21"/>
    <mergeCell ref="A19:H19"/>
    <mergeCell ref="G20:H20"/>
    <mergeCell ref="G22:H2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workbookViewId="0">
      <selection activeCell="B2" sqref="B2:G2"/>
    </sheetView>
  </sheetViews>
  <sheetFormatPr defaultColWidth="8.6328125" defaultRowHeight="14.5" x14ac:dyDescent="0.35"/>
  <cols>
    <col min="2" max="2" width="39.6328125" customWidth="1"/>
    <col min="3" max="3" width="14" customWidth="1"/>
    <col min="4" max="4" width="16.36328125" customWidth="1"/>
    <col min="5" max="5" width="18.36328125" customWidth="1"/>
    <col min="6" max="6" width="16.453125" customWidth="1"/>
    <col min="7" max="7" width="35.36328125" customWidth="1"/>
  </cols>
  <sheetData>
    <row r="1" spans="1:7" ht="22.25" customHeight="1" thickBot="1" x14ac:dyDescent="0.5">
      <c r="A1" s="106" t="s">
        <v>42</v>
      </c>
      <c r="B1" s="107"/>
      <c r="C1" s="107"/>
      <c r="D1" s="107"/>
      <c r="E1" s="107"/>
      <c r="F1" s="107"/>
      <c r="G1" s="108"/>
    </row>
    <row r="2" spans="1:7" ht="86" customHeight="1" thickBot="1" x14ac:dyDescent="0.4">
      <c r="A2" s="40"/>
      <c r="B2" s="102" t="s">
        <v>60</v>
      </c>
      <c r="C2" s="103"/>
      <c r="D2" s="103"/>
      <c r="E2" s="103"/>
      <c r="F2" s="104"/>
      <c r="G2" s="105"/>
    </row>
    <row r="3" spans="1:7" ht="26.5" thickBot="1" x14ac:dyDescent="0.4">
      <c r="A3" s="13" t="s">
        <v>22</v>
      </c>
      <c r="B3" s="15" t="s">
        <v>23</v>
      </c>
      <c r="C3" s="16" t="s">
        <v>15</v>
      </c>
      <c r="D3" s="16" t="s">
        <v>16</v>
      </c>
      <c r="E3" s="17" t="s">
        <v>17</v>
      </c>
      <c r="F3" s="13" t="s">
        <v>19</v>
      </c>
      <c r="G3" s="13" t="s">
        <v>24</v>
      </c>
    </row>
    <row r="4" spans="1:7" x14ac:dyDescent="0.35">
      <c r="A4" s="18">
        <v>1</v>
      </c>
      <c r="B4" s="29"/>
      <c r="C4" s="30"/>
      <c r="D4" s="22"/>
      <c r="E4" s="69">
        <f>C4*D4</f>
        <v>0</v>
      </c>
      <c r="F4" s="70"/>
      <c r="G4" s="70"/>
    </row>
    <row r="5" spans="1:7" x14ac:dyDescent="0.35">
      <c r="A5" s="19">
        <f>A4+1</f>
        <v>2</v>
      </c>
      <c r="B5" s="31"/>
      <c r="C5" s="32"/>
      <c r="D5" s="23"/>
      <c r="E5" s="48">
        <f t="shared" ref="E5:E13" si="0">C5*D5</f>
        <v>0</v>
      </c>
      <c r="F5" s="71"/>
      <c r="G5" s="71"/>
    </row>
    <row r="6" spans="1:7" x14ac:dyDescent="0.35">
      <c r="A6" s="19">
        <f t="shared" ref="A6:A13" si="1">A5+1</f>
        <v>3</v>
      </c>
      <c r="B6" s="31"/>
      <c r="C6" s="33"/>
      <c r="D6" s="23"/>
      <c r="E6" s="48">
        <f t="shared" si="0"/>
        <v>0</v>
      </c>
      <c r="F6" s="71"/>
      <c r="G6" s="71"/>
    </row>
    <row r="7" spans="1:7" x14ac:dyDescent="0.35">
      <c r="A7" s="19">
        <f t="shared" si="1"/>
        <v>4</v>
      </c>
      <c r="B7" s="31"/>
      <c r="C7" s="32"/>
      <c r="D7" s="23"/>
      <c r="E7" s="48">
        <f t="shared" si="0"/>
        <v>0</v>
      </c>
      <c r="F7" s="71"/>
      <c r="G7" s="71"/>
    </row>
    <row r="8" spans="1:7" x14ac:dyDescent="0.35">
      <c r="A8" s="19">
        <f t="shared" si="1"/>
        <v>5</v>
      </c>
      <c r="B8" s="34"/>
      <c r="C8" s="35"/>
      <c r="D8" s="24"/>
      <c r="E8" s="68">
        <f t="shared" si="0"/>
        <v>0</v>
      </c>
      <c r="F8" s="72"/>
      <c r="G8" s="72"/>
    </row>
    <row r="9" spans="1:7" x14ac:dyDescent="0.35">
      <c r="A9" s="19">
        <f t="shared" si="1"/>
        <v>6</v>
      </c>
      <c r="B9" s="31"/>
      <c r="C9" s="36"/>
      <c r="D9" s="25"/>
      <c r="E9" s="68">
        <f t="shared" si="0"/>
        <v>0</v>
      </c>
      <c r="F9" s="72"/>
      <c r="G9" s="72"/>
    </row>
    <row r="10" spans="1:7" x14ac:dyDescent="0.35">
      <c r="A10" s="19">
        <f t="shared" si="1"/>
        <v>7</v>
      </c>
      <c r="B10" s="31"/>
      <c r="C10" s="33"/>
      <c r="D10" s="25"/>
      <c r="E10" s="68">
        <f t="shared" si="0"/>
        <v>0</v>
      </c>
      <c r="F10" s="72"/>
      <c r="G10" s="72"/>
    </row>
    <row r="11" spans="1:7" x14ac:dyDescent="0.35">
      <c r="A11" s="19">
        <f t="shared" si="1"/>
        <v>8</v>
      </c>
      <c r="B11" s="31"/>
      <c r="C11" s="33"/>
      <c r="D11" s="25"/>
      <c r="E11" s="68">
        <f t="shared" si="0"/>
        <v>0</v>
      </c>
      <c r="F11" s="72"/>
      <c r="G11" s="72"/>
    </row>
    <row r="12" spans="1:7" x14ac:dyDescent="0.35">
      <c r="A12" s="19">
        <f t="shared" si="1"/>
        <v>9</v>
      </c>
      <c r="B12" s="31"/>
      <c r="C12" s="33"/>
      <c r="D12" s="25"/>
      <c r="E12" s="68">
        <f t="shared" si="0"/>
        <v>0</v>
      </c>
      <c r="F12" s="72"/>
      <c r="G12" s="72"/>
    </row>
    <row r="13" spans="1:7" x14ac:dyDescent="0.35">
      <c r="A13" s="19">
        <f t="shared" si="1"/>
        <v>10</v>
      </c>
      <c r="B13" s="31"/>
      <c r="C13" s="33"/>
      <c r="D13" s="25"/>
      <c r="E13" s="48">
        <f t="shared" si="0"/>
        <v>0</v>
      </c>
      <c r="F13" s="71"/>
      <c r="G13" s="71"/>
    </row>
    <row r="14" spans="1:7" x14ac:dyDescent="0.35">
      <c r="A14" s="54"/>
      <c r="B14" s="58" t="s">
        <v>25</v>
      </c>
      <c r="C14" s="55"/>
      <c r="D14" s="56"/>
      <c r="E14" s="73">
        <f>SUM(E4:E13)</f>
        <v>0</v>
      </c>
      <c r="F14" s="74"/>
      <c r="G14" s="74"/>
    </row>
  </sheetData>
  <mergeCells count="2">
    <mergeCell ref="A1:G1"/>
    <mergeCell ref="B2:G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3"/>
  <sheetViews>
    <sheetView workbookViewId="0">
      <selection activeCell="B2" sqref="B2:E2"/>
    </sheetView>
  </sheetViews>
  <sheetFormatPr defaultColWidth="8.6328125" defaultRowHeight="14.5" x14ac:dyDescent="0.35"/>
  <cols>
    <col min="2" max="2" width="58.1796875" customWidth="1"/>
    <col min="3" max="6" width="20.6328125" customWidth="1"/>
    <col min="7" max="7" width="39.36328125" customWidth="1"/>
    <col min="8" max="10" width="20.6328125" customWidth="1"/>
  </cols>
  <sheetData>
    <row r="1" spans="1:5" ht="19" thickBot="1" x14ac:dyDescent="0.5">
      <c r="A1" s="67" t="s">
        <v>61</v>
      </c>
      <c r="B1" s="3"/>
      <c r="C1" s="4"/>
      <c r="D1" s="4"/>
      <c r="E1" s="5"/>
    </row>
    <row r="2" spans="1:5" ht="98" customHeight="1" thickBot="1" x14ac:dyDescent="0.4">
      <c r="A2" s="40"/>
      <c r="B2" s="102" t="s">
        <v>62</v>
      </c>
      <c r="C2" s="123"/>
      <c r="D2" s="123"/>
      <c r="E2" s="124"/>
    </row>
    <row r="3" spans="1:5" ht="39.5" thickBot="1" x14ac:dyDescent="0.4">
      <c r="A3" s="75"/>
      <c r="B3" s="6" t="s">
        <v>33</v>
      </c>
      <c r="C3" s="7" t="s">
        <v>15</v>
      </c>
      <c r="D3" s="7" t="s">
        <v>43</v>
      </c>
      <c r="E3" s="7" t="s">
        <v>44</v>
      </c>
    </row>
    <row r="4" spans="1:5" ht="15" thickBot="1" x14ac:dyDescent="0.4">
      <c r="A4" s="75"/>
      <c r="B4" s="37" t="s">
        <v>45</v>
      </c>
      <c r="C4" s="39"/>
      <c r="D4" s="39"/>
      <c r="E4" s="39"/>
    </row>
    <row r="5" spans="1:5" ht="15" thickBot="1" x14ac:dyDescent="0.4">
      <c r="A5" s="75"/>
      <c r="B5" s="37" t="s">
        <v>45</v>
      </c>
      <c r="C5" s="39"/>
      <c r="D5" s="39"/>
      <c r="E5" s="39"/>
    </row>
    <row r="6" spans="1:5" ht="15" thickBot="1" x14ac:dyDescent="0.4">
      <c r="A6" s="75"/>
      <c r="B6" s="37" t="s">
        <v>45</v>
      </c>
      <c r="C6" s="39"/>
      <c r="D6" s="39"/>
      <c r="E6" s="39"/>
    </row>
    <row r="7" spans="1:5" ht="15" thickBot="1" x14ac:dyDescent="0.4">
      <c r="A7" s="75"/>
      <c r="B7" s="37" t="s">
        <v>45</v>
      </c>
      <c r="C7" s="39"/>
      <c r="D7" s="39"/>
      <c r="E7" s="39"/>
    </row>
    <row r="8" spans="1:5" ht="15" thickBot="1" x14ac:dyDescent="0.4">
      <c r="A8" s="75"/>
      <c r="B8" s="37" t="s">
        <v>45</v>
      </c>
      <c r="C8" s="39"/>
      <c r="D8" s="39"/>
      <c r="E8" s="39"/>
    </row>
    <row r="9" spans="1:5" ht="15" thickBot="1" x14ac:dyDescent="0.4">
      <c r="A9" s="75"/>
      <c r="B9" s="37" t="s">
        <v>45</v>
      </c>
      <c r="C9" s="39"/>
      <c r="D9" s="39"/>
      <c r="E9" s="39"/>
    </row>
    <row r="10" spans="1:5" ht="15" thickBot="1" x14ac:dyDescent="0.4">
      <c r="A10" s="75"/>
      <c r="B10" s="37" t="s">
        <v>45</v>
      </c>
      <c r="C10" s="39"/>
      <c r="D10" s="39"/>
      <c r="E10" s="39"/>
    </row>
    <row r="11" spans="1:5" ht="15" thickBot="1" x14ac:dyDescent="0.4">
      <c r="A11" s="75"/>
      <c r="B11" s="37" t="s">
        <v>45</v>
      </c>
      <c r="C11" s="39"/>
      <c r="D11" s="39"/>
      <c r="E11" s="39"/>
    </row>
    <row r="12" spans="1:5" ht="15" thickBot="1" x14ac:dyDescent="0.4">
      <c r="A12" s="75"/>
      <c r="B12" s="37" t="s">
        <v>45</v>
      </c>
      <c r="C12" s="39"/>
      <c r="D12" s="39"/>
      <c r="E12" s="39"/>
    </row>
    <row r="13" spans="1:5" ht="15" thickBot="1" x14ac:dyDescent="0.4">
      <c r="A13" s="75"/>
      <c r="B13" s="39" t="s">
        <v>45</v>
      </c>
      <c r="C13" s="39"/>
      <c r="D13" s="39"/>
      <c r="E13" s="39"/>
    </row>
  </sheetData>
  <mergeCells count="1">
    <mergeCell ref="B2:E2"/>
  </mergeCells>
  <phoneticPr fontId="6"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
  <sheetViews>
    <sheetView topLeftCell="A5" workbookViewId="0">
      <selection activeCell="C19" sqref="C19"/>
    </sheetView>
  </sheetViews>
  <sheetFormatPr defaultColWidth="8.6328125" defaultRowHeight="14.5" x14ac:dyDescent="0.35"/>
  <cols>
    <col min="2" max="2" width="22.6328125" customWidth="1"/>
    <col min="3" max="3" width="22.6328125" style="75" customWidth="1"/>
    <col min="4" max="12" width="20.6328125" customWidth="1"/>
  </cols>
  <sheetData>
    <row r="1" spans="1:8" ht="24" customHeight="1" thickBot="1" x14ac:dyDescent="0.4">
      <c r="A1" s="125" t="s">
        <v>63</v>
      </c>
      <c r="B1" s="126"/>
      <c r="C1" s="126"/>
      <c r="D1" s="126"/>
      <c r="E1" s="126"/>
      <c r="F1" s="126"/>
      <c r="G1" s="126"/>
      <c r="H1" s="127"/>
    </row>
    <row r="2" spans="1:8" ht="189" customHeight="1" thickBot="1" x14ac:dyDescent="0.4">
      <c r="A2" s="8"/>
      <c r="B2" s="102" t="s">
        <v>64</v>
      </c>
      <c r="C2" s="103"/>
      <c r="D2" s="123"/>
      <c r="E2" s="123"/>
      <c r="F2" s="123"/>
      <c r="G2" s="123"/>
      <c r="H2" s="124"/>
    </row>
    <row r="3" spans="1:8" ht="15" thickBot="1" x14ac:dyDescent="0.4">
      <c r="A3" s="75"/>
      <c r="B3" s="6" t="s">
        <v>33</v>
      </c>
      <c r="C3" s="7" t="s">
        <v>72</v>
      </c>
      <c r="D3" s="7" t="s">
        <v>46</v>
      </c>
      <c r="E3" s="131" t="s">
        <v>23</v>
      </c>
      <c r="F3" s="132"/>
      <c r="G3" s="132"/>
      <c r="H3" s="133"/>
    </row>
    <row r="4" spans="1:8" ht="25.5" thickBot="1" x14ac:dyDescent="0.4">
      <c r="A4" s="75"/>
      <c r="B4" s="1" t="s">
        <v>47</v>
      </c>
      <c r="C4" s="87"/>
      <c r="D4" s="38"/>
      <c r="E4" s="128"/>
      <c r="F4" s="129"/>
      <c r="G4" s="129"/>
      <c r="H4" s="130"/>
    </row>
    <row r="5" spans="1:8" ht="38" thickBot="1" x14ac:dyDescent="0.4">
      <c r="A5" s="75"/>
      <c r="B5" s="1" t="s">
        <v>48</v>
      </c>
      <c r="C5" s="87"/>
      <c r="D5" s="38"/>
      <c r="E5" s="128"/>
      <c r="F5" s="129"/>
      <c r="G5" s="129"/>
      <c r="H5" s="130"/>
    </row>
    <row r="6" spans="1:8" ht="25.5" thickBot="1" x14ac:dyDescent="0.4">
      <c r="A6" s="75"/>
      <c r="B6" s="1" t="s">
        <v>49</v>
      </c>
      <c r="C6" s="87"/>
      <c r="D6" s="38"/>
      <c r="E6" s="128"/>
      <c r="F6" s="129"/>
      <c r="G6" s="129"/>
      <c r="H6" s="130"/>
    </row>
    <row r="7" spans="1:8" ht="25.5" thickBot="1" x14ac:dyDescent="0.4">
      <c r="A7" s="75"/>
      <c r="B7" s="1" t="s">
        <v>50</v>
      </c>
      <c r="C7" s="87"/>
      <c r="D7" s="38"/>
      <c r="E7" s="128"/>
      <c r="F7" s="129"/>
      <c r="G7" s="129"/>
      <c r="H7" s="130"/>
    </row>
    <row r="8" spans="1:8" ht="38" thickBot="1" x14ac:dyDescent="0.4">
      <c r="A8" s="75"/>
      <c r="B8" s="1" t="s">
        <v>51</v>
      </c>
      <c r="C8" s="87"/>
      <c r="D8" s="38"/>
      <c r="E8" s="128"/>
      <c r="F8" s="129"/>
      <c r="G8" s="129"/>
      <c r="H8" s="130"/>
    </row>
    <row r="9" spans="1:8" ht="25.5" thickBot="1" x14ac:dyDescent="0.4">
      <c r="A9" s="75"/>
      <c r="B9" s="1" t="s">
        <v>52</v>
      </c>
      <c r="C9" s="87"/>
      <c r="D9" s="38"/>
      <c r="E9" s="128"/>
      <c r="F9" s="129"/>
      <c r="G9" s="129"/>
      <c r="H9" s="130"/>
    </row>
    <row r="10" spans="1:8" ht="38" thickBot="1" x14ac:dyDescent="0.4">
      <c r="A10" s="75"/>
      <c r="B10" s="1" t="s">
        <v>53</v>
      </c>
      <c r="C10" s="87"/>
      <c r="D10" s="38"/>
      <c r="E10" s="128"/>
      <c r="F10" s="129"/>
      <c r="G10" s="129"/>
      <c r="H10" s="130"/>
    </row>
    <row r="11" spans="1:8" ht="25.5" thickBot="1" x14ac:dyDescent="0.4">
      <c r="A11" s="75"/>
      <c r="B11" s="1" t="s">
        <v>54</v>
      </c>
      <c r="C11" s="87"/>
      <c r="D11" s="38"/>
      <c r="E11" s="128"/>
      <c r="F11" s="129"/>
      <c r="G11" s="129"/>
      <c r="H11" s="130"/>
    </row>
    <row r="12" spans="1:8" ht="25.5" thickBot="1" x14ac:dyDescent="0.4">
      <c r="A12" s="75"/>
      <c r="B12" s="1" t="s">
        <v>55</v>
      </c>
      <c r="C12" s="87"/>
      <c r="D12" s="38"/>
      <c r="E12" s="128"/>
      <c r="F12" s="129"/>
      <c r="G12" s="129"/>
      <c r="H12" s="130"/>
    </row>
    <row r="13" spans="1:8" ht="25.5" thickBot="1" x14ac:dyDescent="0.4">
      <c r="A13" s="75"/>
      <c r="B13" s="1" t="s">
        <v>55</v>
      </c>
      <c r="C13" s="87"/>
      <c r="D13" s="38"/>
      <c r="E13" s="128"/>
      <c r="F13" s="129"/>
      <c r="G13" s="129"/>
      <c r="H13" s="130"/>
    </row>
    <row r="14" spans="1:8" ht="25.5" thickBot="1" x14ac:dyDescent="0.4">
      <c r="A14" s="75"/>
      <c r="B14" s="1" t="s">
        <v>55</v>
      </c>
      <c r="C14" s="87"/>
      <c r="D14" s="38"/>
      <c r="E14" s="128"/>
      <c r="F14" s="129"/>
      <c r="G14" s="129"/>
      <c r="H14" s="130"/>
    </row>
    <row r="15" spans="1:8" ht="25.5" thickBot="1" x14ac:dyDescent="0.4">
      <c r="A15" s="75"/>
      <c r="B15" s="1" t="s">
        <v>55</v>
      </c>
      <c r="C15" s="87"/>
      <c r="D15" s="38"/>
      <c r="E15" s="128"/>
      <c r="F15" s="129"/>
      <c r="G15" s="129"/>
      <c r="H15" s="130"/>
    </row>
    <row r="16" spans="1:8" ht="25.5" thickBot="1" x14ac:dyDescent="0.4">
      <c r="A16" s="75"/>
      <c r="B16" s="1" t="s">
        <v>55</v>
      </c>
      <c r="C16" s="87"/>
      <c r="D16" s="38"/>
      <c r="E16" s="128"/>
      <c r="F16" s="129"/>
      <c r="G16" s="129"/>
      <c r="H16" s="130"/>
    </row>
    <row r="17" spans="2:4" x14ac:dyDescent="0.35">
      <c r="B17" s="61" t="s">
        <v>25</v>
      </c>
      <c r="C17" s="62">
        <f>SUM(C4:C16)</f>
        <v>0</v>
      </c>
      <c r="D17" s="62">
        <f>SUM(D4:D16)</f>
        <v>0</v>
      </c>
    </row>
    <row r="18" spans="2:4" ht="31.25" customHeight="1" x14ac:dyDescent="0.35">
      <c r="B18" s="60"/>
      <c r="C18" s="60"/>
      <c r="D18" s="75"/>
    </row>
  </sheetData>
  <mergeCells count="16">
    <mergeCell ref="E16:H16"/>
    <mergeCell ref="E11:H11"/>
    <mergeCell ref="E12:H12"/>
    <mergeCell ref="E14:H14"/>
    <mergeCell ref="E7:H7"/>
    <mergeCell ref="E13:H13"/>
    <mergeCell ref="E15:H15"/>
    <mergeCell ref="E8:H8"/>
    <mergeCell ref="A1:H1"/>
    <mergeCell ref="E9:H9"/>
    <mergeCell ref="E6:H6"/>
    <mergeCell ref="E10:H10"/>
    <mergeCell ref="E3:H3"/>
    <mergeCell ref="E4:H4"/>
    <mergeCell ref="E5:H5"/>
    <mergeCell ref="B2:H2"/>
  </mergeCells>
  <phoneticPr fontId="6" type="noConversion"/>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11F09DDA596C4DB87B3106A838D1D3" ma:contentTypeVersion="" ma:contentTypeDescription="Create a new document." ma:contentTypeScope="" ma:versionID="20d29eacea8577ef025fa7e8ae8862a0">
  <xsd:schema xmlns:xsd="http://www.w3.org/2001/XMLSchema" xmlns:xs="http://www.w3.org/2001/XMLSchema" xmlns:p="http://schemas.microsoft.com/office/2006/metadata/properties" xmlns:ns2="E8A5DAE6-91A1-436F-A911-16FCCEA23A7A" xmlns:ns3="e8a5dae6-91a1-436f-a911-16fccea23a7a" targetNamespace="http://schemas.microsoft.com/office/2006/metadata/properties" ma:root="true" ma:fieldsID="31398be2e74362bdc1ffdc34a723d7e0" ns2:_="" ns3:_="">
    <xsd:import namespace="E8A5DAE6-91A1-436F-A911-16FCCEA23A7A"/>
    <xsd:import namespace="e8a5dae6-91a1-436f-a911-16fccea23a7a"/>
    <xsd:element name="properties">
      <xsd:complexType>
        <xsd:sequence>
          <xsd:element name="documentManagement">
            <xsd:complexType>
              <xsd:all>
                <xsd:element ref="ns2:Phase" minOccurs="0"/>
                <xsd:element ref="ns2:DocumentTyp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5DAE6-91A1-436F-A911-16FCCEA23A7A" elementFormDefault="qualified">
    <xsd:import namespace="http://schemas.microsoft.com/office/2006/documentManagement/types"/>
    <xsd:import namespace="http://schemas.microsoft.com/office/infopath/2007/PartnerControls"/>
    <xsd:element name="Phase" ma:index="8" nillable="true" ma:displayName="Phase" ma:list="{61E303AC-7084-4552-A31F-628D165F3512}" ma:internalName="Phase" ma:readOnly="false" ma:showField="Title">
      <xsd:simpleType>
        <xsd:restriction base="dms:Lookup"/>
      </xsd:simpleType>
    </xsd:element>
    <xsd:element name="DocumentType" ma:index="9" nillable="true" ma:displayName="Document Type" ma:list="{4022372C-04CB-4E24-8588-FEB654661823}" ma:internalName="DocumentType" ma:readOnly="fals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8a5dae6-91a1-436f-a911-16fccea23a7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E8A5DAE6-91A1-436F-A911-16FCCEA23A7A" xsi:nil="true"/>
    <DocumentType xmlns="E8A5DAE6-91A1-436F-A911-16FCCEA23A7A" xsi:nil="true"/>
  </documentManagement>
</p:properties>
</file>

<file path=customXml/itemProps1.xml><?xml version="1.0" encoding="utf-8"?>
<ds:datastoreItem xmlns:ds="http://schemas.openxmlformats.org/officeDocument/2006/customXml" ds:itemID="{96CD42C9-B880-4C2B-91B8-DB93656F7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5DAE6-91A1-436F-A911-16FCCEA23A7A"/>
    <ds:schemaRef ds:uri="e8a5dae6-91a1-436f-a911-16fccea23a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3D52F1-0C77-4AEF-9EBC-181562F10EBF}">
  <ds:schemaRefs>
    <ds:schemaRef ds:uri="http://schemas.microsoft.com/sharepoint/v3/contenttype/forms"/>
  </ds:schemaRefs>
</ds:datastoreItem>
</file>

<file path=customXml/itemProps3.xml><?xml version="1.0" encoding="utf-8"?>
<ds:datastoreItem xmlns:ds="http://schemas.openxmlformats.org/officeDocument/2006/customXml" ds:itemID="{D78E0D88-D34B-444A-9D20-5B505FD93EBB}">
  <ds:schemaRefs>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e8a5dae6-91a1-436f-a911-16fccea23a7a"/>
    <ds:schemaRef ds:uri="E8A5DAE6-91A1-436F-A911-16FCCEA23A7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Summary</vt:lpstr>
      <vt:lpstr>Water Module Pricing (2)</vt:lpstr>
      <vt:lpstr>Water Module Pricing</vt:lpstr>
      <vt:lpstr>Retrofit Costs (If necessary)</vt:lpstr>
      <vt:lpstr>Comm Network</vt:lpstr>
      <vt:lpstr>AMI HeadEnd Pricing</vt:lpstr>
      <vt:lpstr>Dist Ops Equip Pricing</vt:lpstr>
      <vt:lpstr>Software and Tools Pricing</vt:lpstr>
      <vt:lpstr>Services and Support</vt:lpstr>
      <vt:lpstr>Managed Services</vt:lpstr>
      <vt:lpstr>'Managed Services'!Print_Area</vt:lpstr>
    </vt:vector>
  </TitlesOfParts>
  <Manager/>
  <Company>Excergy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 RFP Pricing Matrix</dc:title>
  <dc:subject/>
  <dc:creator>Kim</dc:creator>
  <cp:keywords/>
  <dc:description/>
  <cp:lastModifiedBy>Mark Johnson</cp:lastModifiedBy>
  <cp:revision/>
  <cp:lastPrinted>2020-03-11T21:55:28Z</cp:lastPrinted>
  <dcterms:created xsi:type="dcterms:W3CDTF">2010-08-16T20:39:25Z</dcterms:created>
  <dcterms:modified xsi:type="dcterms:W3CDTF">2021-03-17T20:24:32Z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0x0101007E11F09DDA596C4DB87B3106A838D1D3</vt:lpwstr>
  </property>
  <property fmtid="{D5CDD505-2E9C-101B-9397-08002B2CF9AE}" pid="3" name="Order">
    <vt:r8>1154000</vt:r8>
  </property>
  <property fmtid="{D5CDD505-2E9C-101B-9397-08002B2CF9AE}" pid="4" name="TaxKeyword">
    <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ies>
</file>